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Деревня Порослицы\"/>
    </mc:Choice>
  </mc:AlternateContent>
  <xr:revisionPtr revIDLastSave="0" documentId="13_ncr:1_{6A0BEF39-8947-4BE1-B3CB-6A51D8F649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0)" sheetId="11" r:id="rId1"/>
  </sheets>
  <definedNames>
    <definedName name="_xlnm.Print_Titles" localSheetId="0">'Документ (10)'!$7:$8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0" i="11" l="1"/>
  <c r="R12" i="11"/>
  <c r="R13" i="11"/>
  <c r="R14" i="11"/>
  <c r="R15" i="11"/>
  <c r="R16" i="11"/>
  <c r="R17" i="11"/>
  <c r="R18" i="11"/>
  <c r="R19" i="11"/>
  <c r="R21" i="11"/>
  <c r="R22" i="11"/>
  <c r="R23" i="11"/>
  <c r="R24" i="11"/>
  <c r="R25" i="11"/>
  <c r="R26" i="11"/>
  <c r="R27" i="11"/>
  <c r="R28" i="11"/>
  <c r="R29" i="11"/>
  <c r="R9" i="11"/>
  <c r="Q20" i="11"/>
  <c r="S20" i="11"/>
  <c r="P20" i="11"/>
  <c r="Q11" i="11"/>
  <c r="S11" i="11"/>
  <c r="P11" i="11"/>
  <c r="R20" i="11" l="1"/>
  <c r="R11" i="11"/>
</calcChain>
</file>

<file path=xl/sharedStrings.xml><?xml version="1.0" encoding="utf-8"?>
<sst xmlns="http://schemas.openxmlformats.org/spreadsheetml/2006/main" count="107" uniqueCount="54">
  <si>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</si>
  <si>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</si>
  <si>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</si>
  <si>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</si>
  <si>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</si>
  <si>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</si>
  <si>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</si>
  <si>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</si>
  <si>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</si>
  <si>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</si>
  <si>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</si>
  <si>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</si>
  <si>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</si>
  <si>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</si>
  <si>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</si>
  <si>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</si>
  <si>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</si>
  <si>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</si>
  <si>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</si>
  <si>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</si>
  <si>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</si>
  <si>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</si>
  <si>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</si>
  <si>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</si>
  <si>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</si>
  <si>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</si>
  <si>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</si>
  <si>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</si>
  <si>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</si>
  <si>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</si>
  <si>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</si>
  <si>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</si>
  <si>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</si>
  <si>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</si>
  <si>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</si>
  <si>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  ПРОЧИЕ НЕНАЛОГОВЫЕ ДОХОДЫ</t>
  </si>
  <si>
    <t>00011710000000000000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</si>
  <si>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</si>
  <si>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</si>
  <si>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</si>
  <si>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</si>
  <si>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</si>
  <si>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</si>
  <si>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</si>
  <si>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00010804000000000000</t>
  </si>
  <si>
    <t xml:space="preserve">            ПРОЧИЕ НЕНАЛОГОВЫЕ ДОХОДЫ</t>
  </si>
  <si>
    <t>00011705000000000000</t>
  </si>
  <si>
    <t xml:space="preserve">              Прочие неналоговые доходы</t>
  </si>
  <si>
    <t>Бюджет: СП "Деревня Порослицы"</t>
  </si>
  <si>
    <t xml:space="preserve">        НАЛОГОВЫЕ ДОХОДЫ</t>
  </si>
  <si>
    <t xml:space="preserve">      НЕНАЛОГОВЫЕ ДОХОДЫ</t>
  </si>
  <si>
    <t>Уточнение (+,-)</t>
  </si>
  <si>
    <t>Поступление доходов бюджета МО СП "Деревня Порослицы" по кодам классификации доходов бюджетов бюджетной системы Российской Федерации на 2022 год</t>
  </si>
  <si>
    <t xml:space="preserve">Приложение № 1 к Решению Сельской Думы от 30 июня 2022 года №  	86
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</si>
</sst>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2">
    <xf numFmtId="0" fontId="0" fillId="0" borderId="0" xfId="0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7" fillId="5" borderId="1" xfId="3" applyNumberFormat="1" applyFont="1" applyFill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5" fillId="5" borderId="3" xfId="13" applyNumberFormat="1" applyFont="1" applyFill="1" applyProtection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0" fontId="5" fillId="5" borderId="2" xfId="18" applyNumberFormat="1" applyFont="1" applyFill="1" applyProtection="1">
      <alignment horizontal="center" vertical="top" shrinkToFit="1"/>
    </xf>
    <xf numFmtId="0" fontId="5" fillId="5" borderId="1" xfId="1" applyNumberFormat="1" applyFont="1" applyFill="1" applyProtection="1">
      <alignment horizontal="left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10" fontId="8" fillId="5" borderId="2" xfId="18" applyNumberFormat="1" applyFont="1" applyFill="1" applyProtection="1">
      <alignment horizontal="center" vertical="top" shrinkToFit="1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10" fontId="8" fillId="5" borderId="2" xfId="22" applyNumberFormat="1" applyFont="1" applyFill="1" applyProtection="1">
      <alignment horizontal="center" vertical="top" shrinkToFi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10" fillId="5" borderId="1" xfId="3" applyNumberFormat="1" applyFont="1" applyFill="1" applyProtection="1">
      <alignment horizontal="center" wrapText="1"/>
    </xf>
    <xf numFmtId="0" fontId="10" fillId="5" borderId="1" xfId="3" applyFont="1" applyFill="1">
      <alignment horizontal="center" wrapText="1"/>
    </xf>
    <xf numFmtId="0" fontId="5" fillId="5" borderId="1" xfId="1" applyFont="1" applyFill="1" applyAlignment="1">
      <alignment horizontal="left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M31"/>
  <sheetViews>
    <sheetView showGridLines="0" showZeros="0" tabSelected="1" topLeftCell="B1" zoomScaleNormal="100" zoomScaleSheetLayoutView="100" workbookViewId="0">
      <selection activeCell="A4" sqref="A4:AJ4"/>
    </sheetView>
  </sheetViews>
  <sheetFormatPr defaultColWidth="9.109375" defaultRowHeight="13.8" outlineLevelRow="4" x14ac:dyDescent="0.25"/>
  <cols>
    <col min="1" max="1" width="9.109375" style="4" hidden="1"/>
    <col min="2" max="2" width="47.6640625" style="4" customWidth="1"/>
    <col min="3" max="3" width="21.6640625" style="4" customWidth="1"/>
    <col min="4" max="15" width="9.109375" style="4" hidden="1"/>
    <col min="16" max="16" width="15.6640625" style="4" customWidth="1"/>
    <col min="17" max="17" width="9.109375" style="4" hidden="1"/>
    <col min="18" max="18" width="16.21875" style="4" customWidth="1"/>
    <col min="19" max="19" width="15.6640625" style="4" customWidth="1"/>
    <col min="20" max="38" width="9.109375" style="4" hidden="1"/>
    <col min="39" max="39" width="9.109375" style="4" customWidth="1"/>
    <col min="40" max="16384" width="9.109375" style="4"/>
  </cols>
  <sheetData>
    <row r="1" spans="1:39" ht="15.1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51" t="s">
        <v>53</v>
      </c>
      <c r="S1" s="5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3"/>
    </row>
    <row r="2" spans="1:39" ht="38.4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51"/>
      <c r="S2" s="5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3"/>
    </row>
    <row r="3" spans="1:39" x14ac:dyDescent="0.25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"/>
    </row>
    <row r="4" spans="1:39" ht="38.4" customHeight="1" x14ac:dyDescent="0.3">
      <c r="A4" s="49" t="s">
        <v>52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"/>
      <c r="AL4" s="5"/>
      <c r="AM4" s="3"/>
    </row>
    <row r="5" spans="1:39" ht="15.75" customHeight="1" x14ac:dyDescent="0.3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6"/>
      <c r="AL5" s="6"/>
      <c r="AM5" s="3"/>
    </row>
    <row r="6" spans="1:39" ht="12.75" customHeight="1" x14ac:dyDescent="0.25">
      <c r="A6" s="29" t="s">
        <v>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"/>
    </row>
    <row r="7" spans="1:39" ht="30" customHeight="1" x14ac:dyDescent="0.25">
      <c r="A7" s="39" t="s">
        <v>1</v>
      </c>
      <c r="B7" s="41" t="s">
        <v>2</v>
      </c>
      <c r="C7" s="43" t="s">
        <v>3</v>
      </c>
      <c r="D7" s="45" t="s">
        <v>1</v>
      </c>
      <c r="E7" s="47" t="s">
        <v>1</v>
      </c>
      <c r="F7" s="31" t="s">
        <v>4</v>
      </c>
      <c r="G7" s="32"/>
      <c r="H7" s="32"/>
      <c r="I7" s="31" t="s">
        <v>5</v>
      </c>
      <c r="J7" s="32"/>
      <c r="K7" s="32"/>
      <c r="L7" s="25" t="s">
        <v>1</v>
      </c>
      <c r="M7" s="25" t="s">
        <v>1</v>
      </c>
      <c r="N7" s="25" t="s">
        <v>1</v>
      </c>
      <c r="O7" s="25" t="s">
        <v>1</v>
      </c>
      <c r="P7" s="25" t="s">
        <v>6</v>
      </c>
      <c r="Q7" s="25" t="s">
        <v>1</v>
      </c>
      <c r="R7" s="33" t="s">
        <v>51</v>
      </c>
      <c r="S7" s="25" t="s">
        <v>7</v>
      </c>
      <c r="T7" s="25" t="s">
        <v>1</v>
      </c>
      <c r="U7" s="25" t="s">
        <v>1</v>
      </c>
      <c r="V7" s="25" t="s">
        <v>1</v>
      </c>
      <c r="W7" s="25" t="s">
        <v>1</v>
      </c>
      <c r="X7" s="25" t="s">
        <v>1</v>
      </c>
      <c r="Y7" s="25" t="s">
        <v>1</v>
      </c>
      <c r="Z7" s="31" t="s">
        <v>8</v>
      </c>
      <c r="AA7" s="32"/>
      <c r="AB7" s="32"/>
      <c r="AC7" s="31" t="s">
        <v>9</v>
      </c>
      <c r="AD7" s="32"/>
      <c r="AE7" s="32"/>
      <c r="AF7" s="7" t="s">
        <v>1</v>
      </c>
      <c r="AG7" s="31" t="s">
        <v>10</v>
      </c>
      <c r="AH7" s="32"/>
      <c r="AI7" s="31" t="s">
        <v>11</v>
      </c>
      <c r="AJ7" s="32"/>
      <c r="AK7" s="31" t="s">
        <v>12</v>
      </c>
      <c r="AL7" s="32"/>
      <c r="AM7" s="3"/>
    </row>
    <row r="8" spans="1:39" x14ac:dyDescent="0.25">
      <c r="A8" s="40"/>
      <c r="B8" s="42"/>
      <c r="C8" s="44"/>
      <c r="D8" s="46"/>
      <c r="E8" s="48"/>
      <c r="F8" s="8" t="s">
        <v>1</v>
      </c>
      <c r="G8" s="8" t="s">
        <v>1</v>
      </c>
      <c r="H8" s="8" t="s">
        <v>1</v>
      </c>
      <c r="I8" s="8" t="s">
        <v>1</v>
      </c>
      <c r="J8" s="8" t="s">
        <v>1</v>
      </c>
      <c r="K8" s="8" t="s">
        <v>1</v>
      </c>
      <c r="L8" s="26"/>
      <c r="M8" s="26"/>
      <c r="N8" s="26"/>
      <c r="O8" s="26"/>
      <c r="P8" s="26"/>
      <c r="Q8" s="26"/>
      <c r="R8" s="34"/>
      <c r="S8" s="26"/>
      <c r="T8" s="26"/>
      <c r="U8" s="26"/>
      <c r="V8" s="26"/>
      <c r="W8" s="26"/>
      <c r="X8" s="26"/>
      <c r="Y8" s="26"/>
      <c r="Z8" s="8" t="s">
        <v>1</v>
      </c>
      <c r="AA8" s="8" t="s">
        <v>1</v>
      </c>
      <c r="AB8" s="8" t="s">
        <v>1</v>
      </c>
      <c r="AC8" s="8" t="s">
        <v>1</v>
      </c>
      <c r="AD8" s="8" t="s">
        <v>1</v>
      </c>
      <c r="AE8" s="8" t="s">
        <v>1</v>
      </c>
      <c r="AF8" s="8"/>
      <c r="AG8" s="8" t="s">
        <v>1</v>
      </c>
      <c r="AH8" s="8" t="s">
        <v>1</v>
      </c>
      <c r="AI8" s="8" t="s">
        <v>1</v>
      </c>
      <c r="AJ8" s="8" t="s">
        <v>1</v>
      </c>
      <c r="AK8" s="8" t="s">
        <v>1</v>
      </c>
      <c r="AL8" s="8" t="s">
        <v>1</v>
      </c>
      <c r="AM8" s="3"/>
    </row>
    <row r="9" spans="1:39" s="21" customFormat="1" x14ac:dyDescent="0.25">
      <c r="A9" s="15" t="s">
        <v>13</v>
      </c>
      <c r="B9" s="16" t="s">
        <v>48</v>
      </c>
      <c r="C9" s="15" t="s">
        <v>13</v>
      </c>
      <c r="D9" s="15"/>
      <c r="E9" s="15"/>
      <c r="F9" s="17"/>
      <c r="G9" s="15"/>
      <c r="H9" s="15"/>
      <c r="I9" s="15"/>
      <c r="J9" s="15"/>
      <c r="K9" s="15"/>
      <c r="L9" s="15"/>
      <c r="M9" s="15"/>
      <c r="N9" s="15"/>
      <c r="O9" s="18">
        <v>0</v>
      </c>
      <c r="P9" s="18">
        <v>2830517</v>
      </c>
      <c r="Q9" s="18">
        <v>137211.39000000001</v>
      </c>
      <c r="R9" s="18">
        <f>S9-P9</f>
        <v>137211.39000000013</v>
      </c>
      <c r="S9" s="18">
        <v>2967728.39</v>
      </c>
      <c r="T9" s="18">
        <v>2967728.39</v>
      </c>
      <c r="U9" s="18">
        <v>2967728.39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2967728.39</v>
      </c>
      <c r="AH9" s="19">
        <v>0</v>
      </c>
      <c r="AI9" s="18">
        <v>2967728.39</v>
      </c>
      <c r="AJ9" s="19">
        <v>0</v>
      </c>
      <c r="AK9" s="18">
        <v>0</v>
      </c>
      <c r="AL9" s="19"/>
      <c r="AM9" s="20"/>
    </row>
    <row r="10" spans="1:39" s="21" customFormat="1" outlineLevel="1" x14ac:dyDescent="0.25">
      <c r="A10" s="15" t="s">
        <v>14</v>
      </c>
      <c r="B10" s="16" t="s">
        <v>15</v>
      </c>
      <c r="C10" s="15" t="s">
        <v>14</v>
      </c>
      <c r="D10" s="15"/>
      <c r="E10" s="15"/>
      <c r="F10" s="17"/>
      <c r="G10" s="15"/>
      <c r="H10" s="15"/>
      <c r="I10" s="15"/>
      <c r="J10" s="15"/>
      <c r="K10" s="15"/>
      <c r="L10" s="15"/>
      <c r="M10" s="15"/>
      <c r="N10" s="15"/>
      <c r="O10" s="18">
        <v>0</v>
      </c>
      <c r="P10" s="18">
        <v>661450</v>
      </c>
      <c r="Q10" s="18">
        <v>73511.39</v>
      </c>
      <c r="R10" s="18">
        <f t="shared" ref="R10:R29" si="0">S10-P10</f>
        <v>73511.390000000014</v>
      </c>
      <c r="S10" s="18">
        <v>734961.39</v>
      </c>
      <c r="T10" s="18">
        <v>734961.39</v>
      </c>
      <c r="U10" s="18">
        <v>734961.39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734961.39</v>
      </c>
      <c r="AH10" s="19">
        <v>0</v>
      </c>
      <c r="AI10" s="18">
        <v>734961.39</v>
      </c>
      <c r="AJ10" s="19">
        <v>0</v>
      </c>
      <c r="AK10" s="18">
        <v>0</v>
      </c>
      <c r="AL10" s="19"/>
      <c r="AM10" s="20"/>
    </row>
    <row r="11" spans="1:39" s="21" customFormat="1" outlineLevel="1" x14ac:dyDescent="0.25">
      <c r="A11" s="15"/>
      <c r="B11" s="16" t="s">
        <v>49</v>
      </c>
      <c r="C11" s="15"/>
      <c r="D11" s="15"/>
      <c r="E11" s="15"/>
      <c r="F11" s="17"/>
      <c r="G11" s="15"/>
      <c r="H11" s="15"/>
      <c r="I11" s="15"/>
      <c r="J11" s="15"/>
      <c r="K11" s="15"/>
      <c r="L11" s="15"/>
      <c r="M11" s="15"/>
      <c r="N11" s="15"/>
      <c r="O11" s="18"/>
      <c r="P11" s="18">
        <f>P12+P14+P16+P19</f>
        <v>650950</v>
      </c>
      <c r="Q11" s="18">
        <f t="shared" ref="Q11:S11" si="1">Q12+Q14+Q16+Q19</f>
        <v>0</v>
      </c>
      <c r="R11" s="18">
        <f t="shared" si="0"/>
        <v>0</v>
      </c>
      <c r="S11" s="18">
        <f t="shared" si="1"/>
        <v>650950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9"/>
      <c r="AI11" s="18"/>
      <c r="AJ11" s="19"/>
      <c r="AK11" s="18"/>
      <c r="AL11" s="19"/>
      <c r="AM11" s="20"/>
    </row>
    <row r="12" spans="1:39" s="21" customFormat="1" outlineLevel="2" x14ac:dyDescent="0.25">
      <c r="A12" s="15" t="s">
        <v>16</v>
      </c>
      <c r="B12" s="16" t="s">
        <v>17</v>
      </c>
      <c r="C12" s="15" t="s">
        <v>16</v>
      </c>
      <c r="D12" s="15"/>
      <c r="E12" s="15"/>
      <c r="F12" s="17"/>
      <c r="G12" s="15"/>
      <c r="H12" s="15"/>
      <c r="I12" s="15"/>
      <c r="J12" s="15"/>
      <c r="K12" s="15"/>
      <c r="L12" s="15"/>
      <c r="M12" s="15"/>
      <c r="N12" s="15"/>
      <c r="O12" s="18">
        <v>0</v>
      </c>
      <c r="P12" s="18">
        <v>40450</v>
      </c>
      <c r="Q12" s="18">
        <v>0</v>
      </c>
      <c r="R12" s="18">
        <f t="shared" si="0"/>
        <v>0</v>
      </c>
      <c r="S12" s="18">
        <v>40450</v>
      </c>
      <c r="T12" s="18">
        <v>40450</v>
      </c>
      <c r="U12" s="18">
        <v>40450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40450</v>
      </c>
      <c r="AH12" s="19">
        <v>0</v>
      </c>
      <c r="AI12" s="18">
        <v>40450</v>
      </c>
      <c r="AJ12" s="19">
        <v>0</v>
      </c>
      <c r="AK12" s="18">
        <v>0</v>
      </c>
      <c r="AL12" s="19"/>
      <c r="AM12" s="20"/>
    </row>
    <row r="13" spans="1:39" outlineLevel="4" x14ac:dyDescent="0.25">
      <c r="A13" s="9" t="s">
        <v>18</v>
      </c>
      <c r="B13" s="10" t="s">
        <v>19</v>
      </c>
      <c r="C13" s="9" t="s">
        <v>18</v>
      </c>
      <c r="D13" s="9"/>
      <c r="E13" s="9"/>
      <c r="F13" s="11"/>
      <c r="G13" s="9"/>
      <c r="H13" s="9"/>
      <c r="I13" s="9"/>
      <c r="J13" s="9"/>
      <c r="K13" s="9"/>
      <c r="L13" s="9"/>
      <c r="M13" s="9"/>
      <c r="N13" s="9"/>
      <c r="O13" s="12">
        <v>0</v>
      </c>
      <c r="P13" s="12">
        <v>40450</v>
      </c>
      <c r="Q13" s="12">
        <v>0</v>
      </c>
      <c r="R13" s="12">
        <f t="shared" si="0"/>
        <v>0</v>
      </c>
      <c r="S13" s="12">
        <v>40450</v>
      </c>
      <c r="T13" s="12">
        <v>40450</v>
      </c>
      <c r="U13" s="12">
        <v>40450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40450</v>
      </c>
      <c r="AH13" s="13">
        <v>0</v>
      </c>
      <c r="AI13" s="12">
        <v>40450</v>
      </c>
      <c r="AJ13" s="13">
        <v>0</v>
      </c>
      <c r="AK13" s="12">
        <v>0</v>
      </c>
      <c r="AL13" s="13"/>
      <c r="AM13" s="3"/>
    </row>
    <row r="14" spans="1:39" s="21" customFormat="1" outlineLevel="2" x14ac:dyDescent="0.25">
      <c r="A14" s="15" t="s">
        <v>20</v>
      </c>
      <c r="B14" s="16" t="s">
        <v>21</v>
      </c>
      <c r="C14" s="15" t="s">
        <v>20</v>
      </c>
      <c r="D14" s="15"/>
      <c r="E14" s="15"/>
      <c r="F14" s="17"/>
      <c r="G14" s="15"/>
      <c r="H14" s="15"/>
      <c r="I14" s="15"/>
      <c r="J14" s="15"/>
      <c r="K14" s="15"/>
      <c r="L14" s="15"/>
      <c r="M14" s="15"/>
      <c r="N14" s="15"/>
      <c r="O14" s="18">
        <v>0</v>
      </c>
      <c r="P14" s="18">
        <v>325000</v>
      </c>
      <c r="Q14" s="18">
        <v>0</v>
      </c>
      <c r="R14" s="18">
        <f t="shared" si="0"/>
        <v>0</v>
      </c>
      <c r="S14" s="18">
        <v>325000</v>
      </c>
      <c r="T14" s="18">
        <v>325000</v>
      </c>
      <c r="U14" s="18">
        <v>325000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325000</v>
      </c>
      <c r="AH14" s="19">
        <v>0</v>
      </c>
      <c r="AI14" s="18">
        <v>325000</v>
      </c>
      <c r="AJ14" s="19">
        <v>0</v>
      </c>
      <c r="AK14" s="18">
        <v>0</v>
      </c>
      <c r="AL14" s="19"/>
      <c r="AM14" s="20"/>
    </row>
    <row r="15" spans="1:39" ht="26.4" outlineLevel="4" x14ac:dyDescent="0.25">
      <c r="A15" s="9" t="s">
        <v>22</v>
      </c>
      <c r="B15" s="10" t="s">
        <v>23</v>
      </c>
      <c r="C15" s="9" t="s">
        <v>22</v>
      </c>
      <c r="D15" s="9"/>
      <c r="E15" s="9"/>
      <c r="F15" s="11"/>
      <c r="G15" s="9"/>
      <c r="H15" s="9"/>
      <c r="I15" s="9"/>
      <c r="J15" s="9"/>
      <c r="K15" s="9"/>
      <c r="L15" s="9"/>
      <c r="M15" s="9"/>
      <c r="N15" s="9"/>
      <c r="O15" s="12">
        <v>0</v>
      </c>
      <c r="P15" s="12">
        <v>325000</v>
      </c>
      <c r="Q15" s="12">
        <v>0</v>
      </c>
      <c r="R15" s="12">
        <f t="shared" si="0"/>
        <v>0</v>
      </c>
      <c r="S15" s="12">
        <v>325000</v>
      </c>
      <c r="T15" s="12">
        <v>325000</v>
      </c>
      <c r="U15" s="12">
        <v>325000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325000</v>
      </c>
      <c r="AH15" s="13">
        <v>0</v>
      </c>
      <c r="AI15" s="12">
        <v>325000</v>
      </c>
      <c r="AJ15" s="13">
        <v>0</v>
      </c>
      <c r="AK15" s="12">
        <v>0</v>
      </c>
      <c r="AL15" s="13"/>
      <c r="AM15" s="3"/>
    </row>
    <row r="16" spans="1:39" s="21" customFormat="1" outlineLevel="2" x14ac:dyDescent="0.25">
      <c r="A16" s="15" t="s">
        <v>24</v>
      </c>
      <c r="B16" s="16" t="s">
        <v>25</v>
      </c>
      <c r="C16" s="15" t="s">
        <v>24</v>
      </c>
      <c r="D16" s="15"/>
      <c r="E16" s="15"/>
      <c r="F16" s="17"/>
      <c r="G16" s="15"/>
      <c r="H16" s="15"/>
      <c r="I16" s="15"/>
      <c r="J16" s="15"/>
      <c r="K16" s="15"/>
      <c r="L16" s="15"/>
      <c r="M16" s="15"/>
      <c r="N16" s="15"/>
      <c r="O16" s="18">
        <v>0</v>
      </c>
      <c r="P16" s="18">
        <v>285000</v>
      </c>
      <c r="Q16" s="18">
        <v>0</v>
      </c>
      <c r="R16" s="18">
        <f t="shared" si="0"/>
        <v>0</v>
      </c>
      <c r="S16" s="18">
        <v>285000</v>
      </c>
      <c r="T16" s="18">
        <v>285000</v>
      </c>
      <c r="U16" s="18">
        <v>285000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285000</v>
      </c>
      <c r="AH16" s="19">
        <v>0</v>
      </c>
      <c r="AI16" s="18">
        <v>285000</v>
      </c>
      <c r="AJ16" s="19">
        <v>0</v>
      </c>
      <c r="AK16" s="18">
        <v>0</v>
      </c>
      <c r="AL16" s="19"/>
      <c r="AM16" s="20"/>
    </row>
    <row r="17" spans="1:39" outlineLevel="4" x14ac:dyDescent="0.25">
      <c r="A17" s="9" t="s">
        <v>26</v>
      </c>
      <c r="B17" s="10" t="s">
        <v>27</v>
      </c>
      <c r="C17" s="9" t="s">
        <v>26</v>
      </c>
      <c r="D17" s="9"/>
      <c r="E17" s="9"/>
      <c r="F17" s="11"/>
      <c r="G17" s="9"/>
      <c r="H17" s="9"/>
      <c r="I17" s="9"/>
      <c r="J17" s="9"/>
      <c r="K17" s="9"/>
      <c r="L17" s="9"/>
      <c r="M17" s="9"/>
      <c r="N17" s="9"/>
      <c r="O17" s="12">
        <v>0</v>
      </c>
      <c r="P17" s="12">
        <v>113000</v>
      </c>
      <c r="Q17" s="12">
        <v>0</v>
      </c>
      <c r="R17" s="12">
        <f t="shared" si="0"/>
        <v>0</v>
      </c>
      <c r="S17" s="12">
        <v>113000</v>
      </c>
      <c r="T17" s="12">
        <v>113000</v>
      </c>
      <c r="U17" s="12">
        <v>113000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113000</v>
      </c>
      <c r="AH17" s="13">
        <v>0</v>
      </c>
      <c r="AI17" s="12">
        <v>113000</v>
      </c>
      <c r="AJ17" s="13">
        <v>0</v>
      </c>
      <c r="AK17" s="12">
        <v>0</v>
      </c>
      <c r="AL17" s="13"/>
      <c r="AM17" s="3"/>
    </row>
    <row r="18" spans="1:39" outlineLevel="4" x14ac:dyDescent="0.25">
      <c r="A18" s="9" t="s">
        <v>28</v>
      </c>
      <c r="B18" s="10" t="s">
        <v>29</v>
      </c>
      <c r="C18" s="9" t="s">
        <v>28</v>
      </c>
      <c r="D18" s="9"/>
      <c r="E18" s="9"/>
      <c r="F18" s="11"/>
      <c r="G18" s="9"/>
      <c r="H18" s="9"/>
      <c r="I18" s="9"/>
      <c r="J18" s="9"/>
      <c r="K18" s="9"/>
      <c r="L18" s="9"/>
      <c r="M18" s="9"/>
      <c r="N18" s="9"/>
      <c r="O18" s="12">
        <v>0</v>
      </c>
      <c r="P18" s="12">
        <v>172000</v>
      </c>
      <c r="Q18" s="12">
        <v>0</v>
      </c>
      <c r="R18" s="12">
        <f t="shared" si="0"/>
        <v>0</v>
      </c>
      <c r="S18" s="12">
        <v>172000</v>
      </c>
      <c r="T18" s="12">
        <v>172000</v>
      </c>
      <c r="U18" s="12">
        <v>172000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172000</v>
      </c>
      <c r="AH18" s="13">
        <v>0</v>
      </c>
      <c r="AI18" s="12">
        <v>172000</v>
      </c>
      <c r="AJ18" s="13">
        <v>0</v>
      </c>
      <c r="AK18" s="12">
        <v>0</v>
      </c>
      <c r="AL18" s="13"/>
      <c r="AM18" s="3"/>
    </row>
    <row r="19" spans="1:39" s="21" customFormat="1" outlineLevel="2" x14ac:dyDescent="0.25">
      <c r="A19" s="15" t="s">
        <v>42</v>
      </c>
      <c r="B19" s="16" t="s">
        <v>43</v>
      </c>
      <c r="C19" s="15" t="s">
        <v>42</v>
      </c>
      <c r="D19" s="15"/>
      <c r="E19" s="15"/>
      <c r="F19" s="17"/>
      <c r="G19" s="15"/>
      <c r="H19" s="15"/>
      <c r="I19" s="15"/>
      <c r="J19" s="15"/>
      <c r="K19" s="15"/>
      <c r="L19" s="15"/>
      <c r="M19" s="15"/>
      <c r="N19" s="15"/>
      <c r="O19" s="18">
        <v>0</v>
      </c>
      <c r="P19" s="18">
        <v>500</v>
      </c>
      <c r="Q19" s="18">
        <v>0</v>
      </c>
      <c r="R19" s="18">
        <f t="shared" si="0"/>
        <v>0</v>
      </c>
      <c r="S19" s="18">
        <v>500</v>
      </c>
      <c r="T19" s="18">
        <v>500</v>
      </c>
      <c r="U19" s="18">
        <v>500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500</v>
      </c>
      <c r="AH19" s="19">
        <v>0</v>
      </c>
      <c r="AI19" s="18">
        <v>500</v>
      </c>
      <c r="AJ19" s="19">
        <v>0</v>
      </c>
      <c r="AK19" s="18">
        <v>0</v>
      </c>
      <c r="AL19" s="19"/>
      <c r="AM19" s="20"/>
    </row>
    <row r="20" spans="1:39" s="21" customFormat="1" outlineLevel="4" x14ac:dyDescent="0.25">
      <c r="A20" s="15" t="s">
        <v>44</v>
      </c>
      <c r="B20" s="16" t="s">
        <v>50</v>
      </c>
      <c r="C20" s="15"/>
      <c r="D20" s="15"/>
      <c r="E20" s="15"/>
      <c r="F20" s="17"/>
      <c r="G20" s="15"/>
      <c r="H20" s="15"/>
      <c r="I20" s="15"/>
      <c r="J20" s="15"/>
      <c r="K20" s="15"/>
      <c r="L20" s="15"/>
      <c r="M20" s="15"/>
      <c r="N20" s="15"/>
      <c r="O20" s="18"/>
      <c r="P20" s="18">
        <f>P21+P23</f>
        <v>10500</v>
      </c>
      <c r="Q20" s="18">
        <f t="shared" ref="Q20:S20" si="2">Q21+Q23</f>
        <v>73511.39</v>
      </c>
      <c r="R20" s="18">
        <f t="shared" si="0"/>
        <v>73511.39</v>
      </c>
      <c r="S20" s="18">
        <f t="shared" si="2"/>
        <v>84011.39</v>
      </c>
      <c r="T20" s="18">
        <v>500</v>
      </c>
      <c r="U20" s="18">
        <v>500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500</v>
      </c>
      <c r="AH20" s="19">
        <v>0</v>
      </c>
      <c r="AI20" s="18">
        <v>500</v>
      </c>
      <c r="AJ20" s="19">
        <v>0</v>
      </c>
      <c r="AK20" s="18">
        <v>0</v>
      </c>
      <c r="AL20" s="19"/>
      <c r="AM20" s="20"/>
    </row>
    <row r="21" spans="1:39" s="21" customFormat="1" ht="26.4" outlineLevel="2" x14ac:dyDescent="0.25">
      <c r="A21" s="15" t="s">
        <v>30</v>
      </c>
      <c r="B21" s="16" t="s">
        <v>31</v>
      </c>
      <c r="C21" s="15" t="s">
        <v>30</v>
      </c>
      <c r="D21" s="15"/>
      <c r="E21" s="15"/>
      <c r="F21" s="17"/>
      <c r="G21" s="15"/>
      <c r="H21" s="15"/>
      <c r="I21" s="15"/>
      <c r="J21" s="15"/>
      <c r="K21" s="15"/>
      <c r="L21" s="15"/>
      <c r="M21" s="15"/>
      <c r="N21" s="15"/>
      <c r="O21" s="18">
        <v>0</v>
      </c>
      <c r="P21" s="18">
        <v>500</v>
      </c>
      <c r="Q21" s="18">
        <v>0</v>
      </c>
      <c r="R21" s="18">
        <f t="shared" si="0"/>
        <v>0</v>
      </c>
      <c r="S21" s="18">
        <v>500</v>
      </c>
      <c r="T21" s="18">
        <v>500</v>
      </c>
      <c r="U21" s="18">
        <v>500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500</v>
      </c>
      <c r="AH21" s="19">
        <v>0</v>
      </c>
      <c r="AI21" s="18">
        <v>500</v>
      </c>
      <c r="AJ21" s="19">
        <v>0</v>
      </c>
      <c r="AK21" s="18">
        <v>0</v>
      </c>
      <c r="AL21" s="19"/>
      <c r="AM21" s="20"/>
    </row>
    <row r="22" spans="1:39" ht="118.8" outlineLevel="4" x14ac:dyDescent="0.25">
      <c r="A22" s="9" t="s">
        <v>32</v>
      </c>
      <c r="B22" s="10" t="s">
        <v>33</v>
      </c>
      <c r="C22" s="9" t="s">
        <v>32</v>
      </c>
      <c r="D22" s="9"/>
      <c r="E22" s="9"/>
      <c r="F22" s="11"/>
      <c r="G22" s="9"/>
      <c r="H22" s="9"/>
      <c r="I22" s="9"/>
      <c r="J22" s="9"/>
      <c r="K22" s="9"/>
      <c r="L22" s="9"/>
      <c r="M22" s="9"/>
      <c r="N22" s="9"/>
      <c r="O22" s="12">
        <v>0</v>
      </c>
      <c r="P22" s="12">
        <v>500</v>
      </c>
      <c r="Q22" s="12">
        <v>0</v>
      </c>
      <c r="R22" s="12">
        <f t="shared" si="0"/>
        <v>0</v>
      </c>
      <c r="S22" s="12">
        <v>500</v>
      </c>
      <c r="T22" s="12">
        <v>500</v>
      </c>
      <c r="U22" s="12">
        <v>500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500</v>
      </c>
      <c r="AH22" s="13">
        <v>0</v>
      </c>
      <c r="AI22" s="12">
        <v>500</v>
      </c>
      <c r="AJ22" s="13">
        <v>0</v>
      </c>
      <c r="AK22" s="12">
        <v>0</v>
      </c>
      <c r="AL22" s="13"/>
      <c r="AM22" s="3"/>
    </row>
    <row r="23" spans="1:39" s="21" customFormat="1" outlineLevel="2" x14ac:dyDescent="0.25">
      <c r="A23" s="15" t="s">
        <v>34</v>
      </c>
      <c r="B23" s="16" t="s">
        <v>35</v>
      </c>
      <c r="C23" s="15" t="s">
        <v>34</v>
      </c>
      <c r="D23" s="15"/>
      <c r="E23" s="15"/>
      <c r="F23" s="17"/>
      <c r="G23" s="15"/>
      <c r="H23" s="15"/>
      <c r="I23" s="15"/>
      <c r="J23" s="15"/>
      <c r="K23" s="15"/>
      <c r="L23" s="15"/>
      <c r="M23" s="15"/>
      <c r="N23" s="15"/>
      <c r="O23" s="18">
        <v>0</v>
      </c>
      <c r="P23" s="18">
        <v>10000</v>
      </c>
      <c r="Q23" s="18">
        <v>73511.39</v>
      </c>
      <c r="R23" s="18">
        <f t="shared" si="0"/>
        <v>73511.39</v>
      </c>
      <c r="S23" s="18">
        <v>83511.39</v>
      </c>
      <c r="T23" s="18">
        <v>83511.39</v>
      </c>
      <c r="U23" s="18">
        <v>83511.39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83511.39</v>
      </c>
      <c r="AH23" s="19">
        <v>0</v>
      </c>
      <c r="AI23" s="18">
        <v>83511.39</v>
      </c>
      <c r="AJ23" s="19">
        <v>0</v>
      </c>
      <c r="AK23" s="18">
        <v>0</v>
      </c>
      <c r="AL23" s="19"/>
      <c r="AM23" s="20"/>
    </row>
    <row r="24" spans="1:39" outlineLevel="3" x14ac:dyDescent="0.25">
      <c r="A24" s="9" t="s">
        <v>34</v>
      </c>
      <c r="B24" s="10" t="s">
        <v>45</v>
      </c>
      <c r="C24" s="9" t="s">
        <v>34</v>
      </c>
      <c r="D24" s="9"/>
      <c r="E24" s="9"/>
      <c r="F24" s="11"/>
      <c r="G24" s="9"/>
      <c r="H24" s="9"/>
      <c r="I24" s="9"/>
      <c r="J24" s="9"/>
      <c r="K24" s="9"/>
      <c r="L24" s="9"/>
      <c r="M24" s="9"/>
      <c r="N24" s="9"/>
      <c r="O24" s="12">
        <v>0</v>
      </c>
      <c r="P24" s="12">
        <v>0</v>
      </c>
      <c r="Q24" s="12">
        <v>73511.39</v>
      </c>
      <c r="R24" s="12">
        <f t="shared" si="0"/>
        <v>73511.39</v>
      </c>
      <c r="S24" s="12">
        <v>73511.39</v>
      </c>
      <c r="T24" s="12">
        <v>73511.39</v>
      </c>
      <c r="U24" s="12">
        <v>73511.39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73511.39</v>
      </c>
      <c r="AH24" s="13">
        <v>0</v>
      </c>
      <c r="AI24" s="12">
        <v>73511.39</v>
      </c>
      <c r="AJ24" s="13">
        <v>0</v>
      </c>
      <c r="AK24" s="12">
        <v>0</v>
      </c>
      <c r="AL24" s="13"/>
      <c r="AM24" s="3"/>
    </row>
    <row r="25" spans="1:39" outlineLevel="4" x14ac:dyDescent="0.25">
      <c r="A25" s="9" t="s">
        <v>46</v>
      </c>
      <c r="B25" s="10" t="s">
        <v>47</v>
      </c>
      <c r="C25" s="9" t="s">
        <v>46</v>
      </c>
      <c r="D25" s="9"/>
      <c r="E25" s="9"/>
      <c r="F25" s="11"/>
      <c r="G25" s="9"/>
      <c r="H25" s="9"/>
      <c r="I25" s="9"/>
      <c r="J25" s="9"/>
      <c r="K25" s="9"/>
      <c r="L25" s="9"/>
      <c r="M25" s="9"/>
      <c r="N25" s="9"/>
      <c r="O25" s="12">
        <v>0</v>
      </c>
      <c r="P25" s="12">
        <v>0</v>
      </c>
      <c r="Q25" s="12">
        <v>73511.39</v>
      </c>
      <c r="R25" s="12">
        <f t="shared" si="0"/>
        <v>73511.39</v>
      </c>
      <c r="S25" s="12">
        <v>73511.39</v>
      </c>
      <c r="T25" s="12">
        <v>73511.39</v>
      </c>
      <c r="U25" s="12">
        <v>73511.39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73511.39</v>
      </c>
      <c r="AH25" s="13">
        <v>0</v>
      </c>
      <c r="AI25" s="12">
        <v>73511.39</v>
      </c>
      <c r="AJ25" s="13">
        <v>0</v>
      </c>
      <c r="AK25" s="12">
        <v>0</v>
      </c>
      <c r="AL25" s="13"/>
      <c r="AM25" s="3"/>
    </row>
    <row r="26" spans="1:39" outlineLevel="3" x14ac:dyDescent="0.25">
      <c r="A26" s="9" t="s">
        <v>36</v>
      </c>
      <c r="B26" s="10" t="s">
        <v>47</v>
      </c>
      <c r="C26" s="9" t="s">
        <v>36</v>
      </c>
      <c r="D26" s="9"/>
      <c r="E26" s="9"/>
      <c r="F26" s="11"/>
      <c r="G26" s="9"/>
      <c r="H26" s="9"/>
      <c r="I26" s="9"/>
      <c r="J26" s="9"/>
      <c r="K26" s="9"/>
      <c r="L26" s="9"/>
      <c r="M26" s="9"/>
      <c r="N26" s="9"/>
      <c r="O26" s="12">
        <v>0</v>
      </c>
      <c r="P26" s="12">
        <v>10000</v>
      </c>
      <c r="Q26" s="12">
        <v>0</v>
      </c>
      <c r="R26" s="12">
        <f t="shared" si="0"/>
        <v>0</v>
      </c>
      <c r="S26" s="12">
        <v>10000</v>
      </c>
      <c r="T26" s="12">
        <v>10000</v>
      </c>
      <c r="U26" s="12">
        <v>10000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10000</v>
      </c>
      <c r="AH26" s="13">
        <v>0</v>
      </c>
      <c r="AI26" s="12">
        <v>10000</v>
      </c>
      <c r="AJ26" s="13">
        <v>0</v>
      </c>
      <c r="AK26" s="12">
        <v>0</v>
      </c>
      <c r="AL26" s="13"/>
      <c r="AM26" s="3"/>
    </row>
    <row r="27" spans="1:39" outlineLevel="4" x14ac:dyDescent="0.25">
      <c r="A27" s="9" t="s">
        <v>37</v>
      </c>
      <c r="B27" s="10" t="s">
        <v>38</v>
      </c>
      <c r="C27" s="9" t="s">
        <v>37</v>
      </c>
      <c r="D27" s="9"/>
      <c r="E27" s="9"/>
      <c r="F27" s="11"/>
      <c r="G27" s="9"/>
      <c r="H27" s="9"/>
      <c r="I27" s="9"/>
      <c r="J27" s="9"/>
      <c r="K27" s="9"/>
      <c r="L27" s="9"/>
      <c r="M27" s="9"/>
      <c r="N27" s="9"/>
      <c r="O27" s="12">
        <v>0</v>
      </c>
      <c r="P27" s="12">
        <v>10000</v>
      </c>
      <c r="Q27" s="12">
        <v>0</v>
      </c>
      <c r="R27" s="12">
        <f t="shared" si="0"/>
        <v>0</v>
      </c>
      <c r="S27" s="12">
        <v>10000</v>
      </c>
      <c r="T27" s="12">
        <v>10000</v>
      </c>
      <c r="U27" s="12">
        <v>10000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10000</v>
      </c>
      <c r="AH27" s="13">
        <v>0</v>
      </c>
      <c r="AI27" s="12">
        <v>10000</v>
      </c>
      <c r="AJ27" s="13">
        <v>0</v>
      </c>
      <c r="AK27" s="12">
        <v>0</v>
      </c>
      <c r="AL27" s="13"/>
      <c r="AM27" s="3"/>
    </row>
    <row r="28" spans="1:39" s="21" customFormat="1" outlineLevel="1" x14ac:dyDescent="0.25">
      <c r="A28" s="15" t="s">
        <v>39</v>
      </c>
      <c r="B28" s="16" t="s">
        <v>40</v>
      </c>
      <c r="C28" s="15" t="s">
        <v>39</v>
      </c>
      <c r="D28" s="15"/>
      <c r="E28" s="15"/>
      <c r="F28" s="17"/>
      <c r="G28" s="15"/>
      <c r="H28" s="15"/>
      <c r="I28" s="15"/>
      <c r="J28" s="15"/>
      <c r="K28" s="15"/>
      <c r="L28" s="15"/>
      <c r="M28" s="15"/>
      <c r="N28" s="15"/>
      <c r="O28" s="18">
        <v>0</v>
      </c>
      <c r="P28" s="18">
        <v>2169067</v>
      </c>
      <c r="Q28" s="18">
        <v>63700</v>
      </c>
      <c r="R28" s="18">
        <f t="shared" si="0"/>
        <v>63700</v>
      </c>
      <c r="S28" s="18">
        <v>2232767</v>
      </c>
      <c r="T28" s="18">
        <v>2232767</v>
      </c>
      <c r="U28" s="18">
        <v>2232767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2232767</v>
      </c>
      <c r="AH28" s="19">
        <v>0</v>
      </c>
      <c r="AI28" s="18">
        <v>2232767</v>
      </c>
      <c r="AJ28" s="19">
        <v>0</v>
      </c>
      <c r="AK28" s="18">
        <v>0</v>
      </c>
      <c r="AL28" s="19"/>
      <c r="AM28" s="20"/>
    </row>
    <row r="29" spans="1:39" s="21" customFormat="1" ht="12.75" customHeight="1" x14ac:dyDescent="0.25">
      <c r="A29" s="37" t="s">
        <v>41</v>
      </c>
      <c r="B29" s="38"/>
      <c r="C29" s="38"/>
      <c r="D29" s="38"/>
      <c r="E29" s="38"/>
      <c r="F29" s="38"/>
      <c r="G29" s="38"/>
      <c r="H29" s="38"/>
      <c r="I29" s="22"/>
      <c r="J29" s="22"/>
      <c r="K29" s="22"/>
      <c r="L29" s="22"/>
      <c r="M29" s="22"/>
      <c r="N29" s="22"/>
      <c r="O29" s="23">
        <v>0</v>
      </c>
      <c r="P29" s="23">
        <v>2830517</v>
      </c>
      <c r="Q29" s="23">
        <v>137211.39000000001</v>
      </c>
      <c r="R29" s="18">
        <f t="shared" si="0"/>
        <v>137211.39000000013</v>
      </c>
      <c r="S29" s="23">
        <v>2967728.39</v>
      </c>
      <c r="T29" s="23">
        <v>2967728.39</v>
      </c>
      <c r="U29" s="23">
        <v>2967728.39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2967728.39</v>
      </c>
      <c r="AH29" s="24">
        <v>0</v>
      </c>
      <c r="AI29" s="23">
        <v>2967728.39</v>
      </c>
      <c r="AJ29" s="24">
        <v>0</v>
      </c>
      <c r="AK29" s="23">
        <v>0</v>
      </c>
      <c r="AL29" s="24"/>
      <c r="AM29" s="20"/>
    </row>
    <row r="30" spans="1:39" ht="12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 t="s">
        <v>1</v>
      </c>
      <c r="AG30" s="3"/>
      <c r="AH30" s="3"/>
      <c r="AI30" s="3"/>
      <c r="AJ30" s="3"/>
      <c r="AK30" s="3"/>
      <c r="AL30" s="3"/>
      <c r="AM30" s="3"/>
    </row>
    <row r="31" spans="1:39" x14ac:dyDescent="0.25">
      <c r="A31" s="35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14"/>
      <c r="AE31" s="14"/>
      <c r="AF31" s="14"/>
      <c r="AG31" s="14"/>
      <c r="AH31" s="14"/>
      <c r="AI31" s="14"/>
      <c r="AJ31" s="14"/>
      <c r="AK31" s="14"/>
      <c r="AL31" s="14"/>
      <c r="AM31" s="3"/>
    </row>
  </sheetData>
  <mergeCells count="33">
    <mergeCell ref="A3:AL3"/>
    <mergeCell ref="A4:AJ4"/>
    <mergeCell ref="R1:S2"/>
    <mergeCell ref="A31:AC31"/>
    <mergeCell ref="A29:H29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N7:N8"/>
    <mergeCell ref="O7:O8"/>
    <mergeCell ref="P7:P8"/>
    <mergeCell ref="Z7:AB7"/>
    <mergeCell ref="AC7:AE7"/>
    <mergeCell ref="Q7:Q8"/>
    <mergeCell ref="S7:S8"/>
    <mergeCell ref="T7:T8"/>
    <mergeCell ref="A5:AJ5"/>
    <mergeCell ref="A6:AL6"/>
    <mergeCell ref="AG7:AH7"/>
    <mergeCell ref="AI7:AJ7"/>
    <mergeCell ref="AK7:AL7"/>
    <mergeCell ref="V7:V8"/>
    <mergeCell ref="U7:U8"/>
    <mergeCell ref="W7:W8"/>
    <mergeCell ref="X7:X8"/>
    <mergeCell ref="Y7:Y8"/>
    <mergeCell ref="R7:R8"/>
  </mergeCells>
  <pageMargins left="0.39370078740157483" right="0.39370078740157483" top="0.59055118110236227" bottom="0.59055118110236227" header="0.39370078740157483" footer="0.3937007874015748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9B60D93-1EA9-4434-9E66-9104A1D475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2022-07-12T12:43:15Z</cp:lastPrinted>
  <dcterms:created xsi:type="dcterms:W3CDTF">2022-07-07T13:41:44Z</dcterms:created>
  <dcterms:modified xsi:type="dcterms:W3CDTF">2022-07-12T12:43:16Z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