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Козылова\Уточнение  декабрь поселения 2019 год\МО СП Деревня Порослицы\"/>
    </mc:Choice>
  </mc:AlternateContent>
  <bookViews>
    <workbookView xWindow="0" yWindow="0" windowWidth="22248" windowHeight="8748"/>
  </bookViews>
  <sheets>
    <sheet name="Документ (10)" sheetId="11" r:id="rId1"/>
  </sheets>
  <definedNames>
    <definedName name="_xlnm.Print_Titles" localSheetId="0">'Документ (10)'!$4:$5</definedName>
  </definedNames>
  <calcPr calcId="152511"/>
</workbook>
</file>

<file path=xl/calcChain.xml><?xml version="1.0" encoding="utf-8"?>
<calcChain xmlns="http://schemas.openxmlformats.org/spreadsheetml/2006/main">
  <c r="R31" i="11" l="1"/>
  <c r="R30" i="11"/>
  <c r="R29" i="11"/>
  <c r="R28" i="11"/>
  <c r="R27" i="11"/>
  <c r="R26" i="11"/>
  <c r="R25" i="11"/>
  <c r="R24" i="11"/>
  <c r="R23" i="11"/>
  <c r="R22" i="11"/>
  <c r="R21" i="11"/>
  <c r="R20" i="11"/>
  <c r="R19" i="11"/>
  <c r="R18" i="11"/>
  <c r="R17" i="11"/>
  <c r="R16" i="11"/>
  <c r="R15" i="11"/>
  <c r="R14" i="11"/>
  <c r="R13" i="11"/>
  <c r="R12" i="11"/>
  <c r="R11" i="11"/>
  <c r="R10" i="11"/>
  <c r="R9" i="11"/>
  <c r="R8" i="11"/>
  <c r="R7" i="11"/>
  <c r="R6" i="11"/>
</calcChain>
</file>

<file path=xl/sharedStrings.xml><?xml version="1.0" encoding="utf-8"?>
<sst xmlns="http://schemas.openxmlformats.org/spreadsheetml/2006/main" count="112" uniqueCount="64">
  <si>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</si>
  <si>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</si>
  <si>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</si>
  <si>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</si>
  <si>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</si>
  <si>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</si>
  <si>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План на год</t>
  </si>
  <si>
    <t>Уточненный план на год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</si>
  <si>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</si>
  <si>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</si>
  <si>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</si>
  <si>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</si>
  <si>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</si>
  <si>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</si>
  <si>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</si>
  <si>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</si>
  <si>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</si>
  <si>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</si>
  <si>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</si>
  <si>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</si>
  <si>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</si>
  <si>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</si>
  <si>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</si>
  <si>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</si>
  <si>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</si>
  <si>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</si>
  <si>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</si>
  <si>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00010606030000000000</t>
  </si>
  <si>
    <t xml:space="preserve">                Земельный налог с организаций</t>
  </si>
  <si>
    <t>00010606040000000000</t>
  </si>
  <si>
    <t xml:space="preserve">                Земельный налог с физических лиц</t>
  </si>
  <si>
    <t>00011600000000000000</t>
  </si>
  <si>
    <t xml:space="preserve">          ШТРАФЫ, САНКЦИИ, ВОЗМЕЩЕНИЕ УЩЕРБА</t>
  </si>
  <si>
    <t>00011690000000000000</t>
  </si>
  <si>
    <t xml:space="preserve">            Прочие поступления от денежных взысканий (штрафов) и иных сумм в возмещение ущерба</t>
  </si>
  <si>
    <t>00011700000000000000</t>
  </si>
  <si>
    <t xml:space="preserve">          ПРОЧИЕ НЕНАЛОГОВЫЕ ДОХОДЫ</t>
  </si>
  <si>
    <t>00011714000000000000</t>
  </si>
  <si>
    <t xml:space="preserve">              Средства самообложения граждан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</si>
  <si>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</si>
  <si>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</si>
  <si>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</si>
  <si>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</si>
  <si>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00020210000000000000</t>
  </si>
  <si>
    <t xml:space="preserve">            Дотации бюджетам бюджетной системы Российской Федерации</t>
  </si>
  <si>
    <t>00020220000000000000</t>
  </si>
  <si>
    <t xml:space="preserve">            Субсидии бюджетам бюджетной системы Российской Федерации (межбюджетные субсидии)</t>
  </si>
  <si>
    <t>00020240000000000000</t>
  </si>
  <si>
    <t xml:space="preserve">            Иные межбюджетные трансферты</t>
  </si>
  <si>
    <t>ИТОГО ДОХОДОВ</t>
  </si>
  <si>
    <t>00010800000000000000</t>
  </si>
  <si>
    <t xml:space="preserve">          ГОСУДАРСТВЕННАЯ ПОШЛИНА</t>
  </si>
  <si>
    <t>00020230000000000000</t>
  </si>
  <si>
    <t xml:space="preserve">            Субвенции бюджетам бюджетной системы Российской Федерации</t>
  </si>
  <si>
    <t>00021900000000000000</t>
  </si>
  <si>
    <t xml:space="preserve">          ВОЗВРАТ ОСТАТКОВ СУБСИДИЙ, СУБВЕНЦИЙ И ИНЫХ МЕЖБЮДЖЕТНЫХ ТРАНСФЕРТОВ, ИМЕЮЩИХ ЦЕЛЕВОЕ НАЗНАЧЕНИЕ, ПРОШЛЫХ ЛЕТ</t>
  </si>
  <si>
    <t>00021960000000000000</t>
  </si>
  <si>
    <t xml:space="preserve">            Возврат прочих остатков субсидий, субвенций и иных межбюджетных трансфертов, имеющих целевое назначение, прошлых лет из бюджетов</t>
  </si>
  <si>
    <t>00310804020011000110</t>
  </si>
  <si>
    <t xml:space="preserve">          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</si>
  <si>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Бюджет: СП "Деревня Порослицы"</t>
  </si>
  <si>
    <t>Уточнение (+,-)</t>
  </si>
  <si>
    <t>ПОСТУПЛЕНИЯ ДОХОДОВ  БЮДЖЕТА МО СП  "ДЕРЕВНЯ ПОРОСЛИЦЫ" ПО КОДАМ КЛАССИФИКАЦИИ ДОХОДОВ БЮДЖЕТОВ БЮДЖЕТНОЙ СИСТЕМЫ РОССИЙСКОЙ ФЕДЕРАЦИИ НА 2019 ГОД</t>
  </si>
  <si>
    <t>Приложение № 1 к решению сельской Думы от  30  декабря 2019 года №  183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</si>
</sst>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4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7" fillId="5" borderId="1" xfId="3" applyNumberFormat="1" applyFont="1" applyFill="1" applyProtection="1">
      <alignment horizontal="center" wrapText="1"/>
    </xf>
    <xf numFmtId="1" fontId="5" fillId="5" borderId="2" xfId="14" applyNumberFormat="1" applyFont="1" applyFill="1" applyProtection="1">
      <alignment horizontal="center" vertical="top" shrinkToFit="1"/>
    </xf>
    <xf numFmtId="0" fontId="5" fillId="5" borderId="2" xfId="15" applyNumberFormat="1" applyFont="1" applyFill="1" applyProtection="1">
      <alignment horizontal="left" vertical="top" wrapText="1"/>
    </xf>
    <xf numFmtId="0" fontId="5" fillId="5" borderId="2" xfId="16" applyNumberFormat="1" applyFont="1" applyFill="1" applyProtection="1">
      <alignment horizontal="center" vertical="top" wrapText="1"/>
    </xf>
    <xf numFmtId="4" fontId="5" fillId="5" borderId="2" xfId="17" applyNumberFormat="1" applyFont="1" applyFill="1" applyProtection="1">
      <alignment horizontal="right" vertical="top" shrinkToFit="1"/>
    </xf>
    <xf numFmtId="10" fontId="5" fillId="5" borderId="2" xfId="18" applyNumberFormat="1" applyFont="1" applyFill="1" applyProtection="1">
      <alignment horizontal="center" vertical="top" shrinkToFit="1"/>
    </xf>
    <xf numFmtId="4" fontId="5" fillId="5" borderId="2" xfId="21" applyNumberFormat="1" applyFont="1" applyFill="1" applyProtection="1">
      <alignment horizontal="right" vertical="top" shrinkToFit="1"/>
    </xf>
    <xf numFmtId="10" fontId="5" fillId="5" borderId="2" xfId="22" applyNumberFormat="1" applyFont="1" applyFill="1" applyProtection="1">
      <alignment horizontal="center" vertical="top" shrinkToFit="1"/>
    </xf>
    <xf numFmtId="0" fontId="6" fillId="5" borderId="2" xfId="15" applyNumberFormat="1" applyFont="1" applyFill="1" applyProtection="1">
      <alignment horizontal="left" vertical="top" wrapText="1"/>
    </xf>
    <xf numFmtId="1" fontId="6" fillId="5" borderId="2" xfId="14" applyNumberFormat="1" applyFont="1" applyFill="1" applyProtection="1">
      <alignment horizontal="center" vertical="top" shrinkToFit="1"/>
    </xf>
    <xf numFmtId="0" fontId="6" fillId="5" borderId="2" xfId="16" applyNumberFormat="1" applyFont="1" applyFill="1" applyProtection="1">
      <alignment horizontal="center" vertical="top" wrapText="1"/>
    </xf>
    <xf numFmtId="4" fontId="6" fillId="5" borderId="2" xfId="17" applyNumberFormat="1" applyFont="1" applyFill="1" applyProtection="1">
      <alignment horizontal="right" vertical="top" shrinkToFit="1"/>
    </xf>
    <xf numFmtId="0" fontId="5" fillId="5" borderId="2" xfId="12" applyNumberFormat="1" applyFont="1" applyFill="1" applyProtection="1">
      <alignment horizontal="center" vertical="center" wrapText="1"/>
    </xf>
    <xf numFmtId="0" fontId="9" fillId="0" borderId="0" xfId="0" applyFont="1" applyProtection="1">
      <protection locked="0"/>
    </xf>
    <xf numFmtId="0" fontId="5" fillId="0" borderId="1" xfId="2" applyNumberFormat="1" applyFont="1" applyProtection="1"/>
    <xf numFmtId="0" fontId="5" fillId="0" borderId="1" xfId="1" applyNumberFormat="1" applyFont="1" applyProtection="1">
      <alignment horizontal="left" wrapText="1"/>
    </xf>
    <xf numFmtId="1" fontId="5" fillId="5" borderId="4" xfId="20" applyNumberFormat="1" applyFont="1" applyFill="1" applyProtection="1">
      <alignment horizontal="left" vertical="top" shrinkToFit="1"/>
    </xf>
    <xf numFmtId="0" fontId="10" fillId="0" borderId="0" xfId="0" applyFont="1" applyAlignment="1" applyProtection="1">
      <alignment vertical="top" wrapText="1"/>
      <protection locked="0"/>
    </xf>
    <xf numFmtId="0" fontId="5" fillId="0" borderId="1" xfId="1" applyNumberFormat="1" applyFont="1" applyProtection="1">
      <alignment horizontal="left" wrapText="1"/>
    </xf>
    <xf numFmtId="0" fontId="5" fillId="0" borderId="1" xfId="1" applyFont="1">
      <alignment horizontal="left" wrapText="1"/>
    </xf>
    <xf numFmtId="1" fontId="5" fillId="5" borderId="2" xfId="19" applyNumberFormat="1" applyFont="1" applyFill="1" applyProtection="1">
      <alignment horizontal="left" vertical="top" shrinkToFit="1"/>
    </xf>
    <xf numFmtId="1" fontId="5" fillId="5" borderId="2" xfId="19" applyFont="1" applyFill="1">
      <alignment horizontal="left" vertical="top" shrinkToFit="1"/>
    </xf>
    <xf numFmtId="0" fontId="5" fillId="5" borderId="2" xfId="11" applyNumberFormat="1" applyFont="1" applyFill="1" applyProtection="1">
      <alignment horizontal="center" vertical="center" wrapText="1"/>
    </xf>
    <xf numFmtId="0" fontId="5" fillId="5" borderId="2" xfId="11" applyFont="1" applyFill="1">
      <alignment horizontal="center" vertical="center" wrapText="1"/>
    </xf>
    <xf numFmtId="0" fontId="5" fillId="5" borderId="2" xfId="6" applyNumberFormat="1" applyFont="1" applyFill="1" applyProtection="1">
      <alignment horizontal="center" vertical="center" wrapText="1"/>
    </xf>
    <xf numFmtId="0" fontId="5" fillId="5" borderId="2" xfId="6" applyFont="1" applyFill="1">
      <alignment horizontal="center" vertical="center" wrapText="1"/>
    </xf>
    <xf numFmtId="0" fontId="5" fillId="5" borderId="2" xfId="7" applyNumberFormat="1" applyFont="1" applyFill="1" applyProtection="1">
      <alignment horizontal="center" vertical="center" wrapText="1"/>
    </xf>
    <xf numFmtId="0" fontId="5" fillId="5" borderId="2" xfId="7" applyFont="1" applyFill="1">
      <alignment horizontal="center" vertical="center" wrapText="1"/>
    </xf>
    <xf numFmtId="0" fontId="5" fillId="5" borderId="2" xfId="8" applyNumberFormat="1" applyFont="1" applyFill="1" applyProtection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9" applyNumberFormat="1" applyFont="1" applyFill="1" applyProtection="1">
      <alignment horizontal="center" vertical="center" wrapText="1"/>
    </xf>
    <xf numFmtId="0" fontId="5" fillId="5" borderId="2" xfId="9" applyFont="1" applyFill="1">
      <alignment horizontal="center" vertical="center" wrapText="1"/>
    </xf>
    <xf numFmtId="0" fontId="5" fillId="5" borderId="2" xfId="10" applyNumberFormat="1" applyFont="1" applyFill="1" applyProtection="1">
      <alignment horizontal="center" vertical="center" wrapText="1"/>
    </xf>
    <xf numFmtId="0" fontId="5" fillId="5" borderId="2" xfId="10" applyFont="1" applyFill="1">
      <alignment horizontal="center" vertical="center" wrapText="1"/>
    </xf>
    <xf numFmtId="0" fontId="5" fillId="5" borderId="2" xfId="12" applyNumberFormat="1" applyFont="1" applyFill="1" applyProtection="1">
      <alignment horizontal="center" vertical="center" wrapText="1"/>
    </xf>
    <xf numFmtId="0" fontId="5" fillId="5" borderId="2" xfId="12" applyFont="1" applyFill="1">
      <alignment horizontal="center" vertical="center" wrapText="1"/>
    </xf>
    <xf numFmtId="0" fontId="5" fillId="5" borderId="5" xfId="12" applyNumberFormat="1" applyFont="1" applyFill="1" applyBorder="1" applyAlignment="1" applyProtection="1">
      <alignment horizontal="center" vertical="center" wrapText="1"/>
    </xf>
    <xf numFmtId="0" fontId="5" fillId="5" borderId="6" xfId="12" applyNumberFormat="1" applyFont="1" applyFill="1" applyBorder="1" applyAlignment="1" applyProtection="1">
      <alignment horizontal="center" vertical="center" wrapText="1"/>
    </xf>
    <xf numFmtId="0" fontId="8" fillId="5" borderId="1" xfId="3" applyNumberFormat="1" applyFont="1" applyFill="1" applyProtection="1">
      <alignment horizontal="center" wrapText="1"/>
    </xf>
    <xf numFmtId="0" fontId="8" fillId="5" borderId="1" xfId="3" applyFont="1" applyFill="1">
      <alignment horizontal="center" wrapText="1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3"/>
  <sheetViews>
    <sheetView showGridLines="0" showZeros="0" tabSelected="1" topLeftCell="B1" zoomScaleNormal="100" zoomScaleSheetLayoutView="100" workbookViewId="0">
      <pane ySplit="5" topLeftCell="A23" activePane="bottomLeft" state="frozen"/>
      <selection pane="bottomLeft" activeCell="S23" sqref="S23"/>
    </sheetView>
  </sheetViews>
  <sheetFormatPr defaultRowHeight="14.4" outlineLevelRow="6" x14ac:dyDescent="0.3"/>
  <cols>
    <col min="1" max="1" width="8.88671875" style="1" hidden="1"/>
    <col min="2" max="2" width="46.44140625" style="1" customWidth="1"/>
    <col min="3" max="3" width="21.109375" style="1" customWidth="1"/>
    <col min="4" max="15" width="8.88671875" style="1" hidden="1"/>
    <col min="16" max="16" width="15.33203125" style="1" customWidth="1"/>
    <col min="17" max="17" width="8.88671875" style="1" hidden="1"/>
    <col min="18" max="18" width="15.109375" style="1" customWidth="1"/>
    <col min="19" max="19" width="15.33203125" style="1" customWidth="1"/>
    <col min="20" max="29" width="8.88671875" style="1" hidden="1"/>
    <col min="30" max="30" width="8.88671875" style="1" customWidth="1"/>
    <col min="31" max="16384" width="8.88671875" style="1"/>
  </cols>
  <sheetData>
    <row r="1" spans="1:30" ht="98.4" customHeight="1" x14ac:dyDescent="0.3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20" t="s">
        <v>63</v>
      </c>
      <c r="T1" s="16"/>
      <c r="U1" s="16"/>
      <c r="V1" s="16"/>
      <c r="W1" s="16"/>
      <c r="X1" s="16"/>
      <c r="Y1" s="16"/>
      <c r="Z1" s="16"/>
      <c r="AA1" s="16"/>
      <c r="AB1" s="16"/>
      <c r="AC1" s="16"/>
    </row>
    <row r="2" spans="1:30" ht="54.6" customHeight="1" x14ac:dyDescent="0.3">
      <c r="A2" s="41" t="s">
        <v>62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3"/>
      <c r="AC2" s="3"/>
      <c r="AD2" s="2"/>
    </row>
    <row r="3" spans="1:30" ht="12.75" customHeight="1" x14ac:dyDescent="0.3">
      <c r="A3" s="43" t="s">
        <v>0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2"/>
    </row>
    <row r="4" spans="1:30" ht="30" customHeight="1" x14ac:dyDescent="0.3">
      <c r="A4" s="27" t="s">
        <v>1</v>
      </c>
      <c r="B4" s="29" t="s">
        <v>2</v>
      </c>
      <c r="C4" s="31" t="s">
        <v>3</v>
      </c>
      <c r="D4" s="33" t="s">
        <v>1</v>
      </c>
      <c r="E4" s="35" t="s">
        <v>1</v>
      </c>
      <c r="F4" s="25" t="s">
        <v>4</v>
      </c>
      <c r="G4" s="26"/>
      <c r="H4" s="26"/>
      <c r="I4" s="25" t="s">
        <v>5</v>
      </c>
      <c r="J4" s="26"/>
      <c r="K4" s="26"/>
      <c r="L4" s="37" t="s">
        <v>1</v>
      </c>
      <c r="M4" s="37" t="s">
        <v>1</v>
      </c>
      <c r="N4" s="37" t="s">
        <v>1</v>
      </c>
      <c r="O4" s="37" t="s">
        <v>1</v>
      </c>
      <c r="P4" s="37" t="s">
        <v>6</v>
      </c>
      <c r="Q4" s="37" t="s">
        <v>1</v>
      </c>
      <c r="R4" s="39" t="s">
        <v>61</v>
      </c>
      <c r="S4" s="37" t="s">
        <v>7</v>
      </c>
      <c r="T4" s="37" t="s">
        <v>1</v>
      </c>
      <c r="U4" s="37" t="s">
        <v>1</v>
      </c>
      <c r="V4" s="37" t="s">
        <v>1</v>
      </c>
      <c r="W4" s="37" t="s">
        <v>1</v>
      </c>
      <c r="X4" s="37" t="s">
        <v>1</v>
      </c>
      <c r="Y4" s="37" t="s">
        <v>1</v>
      </c>
      <c r="Z4" s="25" t="s">
        <v>8</v>
      </c>
      <c r="AA4" s="26"/>
      <c r="AB4" s="25" t="s">
        <v>9</v>
      </c>
      <c r="AC4" s="26"/>
      <c r="AD4" s="2"/>
    </row>
    <row r="5" spans="1:30" x14ac:dyDescent="0.3">
      <c r="A5" s="28"/>
      <c r="B5" s="30"/>
      <c r="C5" s="32"/>
      <c r="D5" s="34"/>
      <c r="E5" s="36"/>
      <c r="F5" s="15" t="s">
        <v>1</v>
      </c>
      <c r="G5" s="15" t="s">
        <v>1</v>
      </c>
      <c r="H5" s="15" t="s">
        <v>1</v>
      </c>
      <c r="I5" s="15" t="s">
        <v>1</v>
      </c>
      <c r="J5" s="15" t="s">
        <v>1</v>
      </c>
      <c r="K5" s="15" t="s">
        <v>1</v>
      </c>
      <c r="L5" s="38"/>
      <c r="M5" s="38"/>
      <c r="N5" s="38"/>
      <c r="O5" s="38"/>
      <c r="P5" s="38"/>
      <c r="Q5" s="38"/>
      <c r="R5" s="40"/>
      <c r="S5" s="38"/>
      <c r="T5" s="38"/>
      <c r="U5" s="38"/>
      <c r="V5" s="38"/>
      <c r="W5" s="38"/>
      <c r="X5" s="38"/>
      <c r="Y5" s="38"/>
      <c r="Z5" s="15" t="s">
        <v>1</v>
      </c>
      <c r="AA5" s="15" t="s">
        <v>1</v>
      </c>
      <c r="AB5" s="15" t="s">
        <v>1</v>
      </c>
      <c r="AC5" s="15" t="s">
        <v>1</v>
      </c>
      <c r="AD5" s="2"/>
    </row>
    <row r="6" spans="1:30" ht="18.600000000000001" customHeight="1" x14ac:dyDescent="0.3">
      <c r="A6" s="4" t="s">
        <v>10</v>
      </c>
      <c r="B6" s="11" t="s">
        <v>60</v>
      </c>
      <c r="C6" s="12" t="s">
        <v>10</v>
      </c>
      <c r="D6" s="12"/>
      <c r="E6" s="12"/>
      <c r="F6" s="13"/>
      <c r="G6" s="12"/>
      <c r="H6" s="12"/>
      <c r="I6" s="12"/>
      <c r="J6" s="12"/>
      <c r="K6" s="12"/>
      <c r="L6" s="12"/>
      <c r="M6" s="12"/>
      <c r="N6" s="12"/>
      <c r="O6" s="14">
        <v>0</v>
      </c>
      <c r="P6" s="14">
        <v>2654785</v>
      </c>
      <c r="Q6" s="14">
        <v>161633.89000000001</v>
      </c>
      <c r="R6" s="14">
        <f>SUM(S6-P6)</f>
        <v>161633.89000000013</v>
      </c>
      <c r="S6" s="14">
        <v>2816418.89</v>
      </c>
      <c r="T6" s="7">
        <v>2816418.89</v>
      </c>
      <c r="U6" s="7">
        <v>2816418.89</v>
      </c>
      <c r="V6" s="7">
        <v>0</v>
      </c>
      <c r="W6" s="7">
        <v>0</v>
      </c>
      <c r="X6" s="7">
        <v>0</v>
      </c>
      <c r="Y6" s="7">
        <v>0</v>
      </c>
      <c r="Z6" s="7">
        <v>168364.19</v>
      </c>
      <c r="AA6" s="8">
        <v>0.94022047267265696</v>
      </c>
      <c r="AB6" s="7">
        <v>0</v>
      </c>
      <c r="AC6" s="8"/>
      <c r="AD6" s="2"/>
    </row>
    <row r="7" spans="1:30" ht="16.8" customHeight="1" outlineLevel="1" x14ac:dyDescent="0.3">
      <c r="A7" s="4" t="s">
        <v>11</v>
      </c>
      <c r="B7" s="11" t="s">
        <v>12</v>
      </c>
      <c r="C7" s="12" t="s">
        <v>11</v>
      </c>
      <c r="D7" s="12"/>
      <c r="E7" s="12"/>
      <c r="F7" s="13"/>
      <c r="G7" s="12"/>
      <c r="H7" s="12"/>
      <c r="I7" s="12"/>
      <c r="J7" s="12"/>
      <c r="K7" s="12"/>
      <c r="L7" s="12"/>
      <c r="M7" s="12"/>
      <c r="N7" s="12"/>
      <c r="O7" s="14">
        <v>0</v>
      </c>
      <c r="P7" s="14">
        <v>454454</v>
      </c>
      <c r="Q7" s="14">
        <v>-2485.17</v>
      </c>
      <c r="R7" s="14">
        <f t="shared" ref="R7:R30" si="0">SUM(S7-P7)</f>
        <v>-2485.1699999999837</v>
      </c>
      <c r="S7" s="14">
        <v>451968.83</v>
      </c>
      <c r="T7" s="7">
        <v>451968.83</v>
      </c>
      <c r="U7" s="7">
        <v>451968.83</v>
      </c>
      <c r="V7" s="7">
        <v>0</v>
      </c>
      <c r="W7" s="7">
        <v>0</v>
      </c>
      <c r="X7" s="7">
        <v>0</v>
      </c>
      <c r="Y7" s="7">
        <v>0</v>
      </c>
      <c r="Z7" s="7">
        <v>82184.91</v>
      </c>
      <c r="AA7" s="8">
        <v>0.81816243832566948</v>
      </c>
      <c r="AB7" s="7">
        <v>0</v>
      </c>
      <c r="AC7" s="8"/>
      <c r="AD7" s="2"/>
    </row>
    <row r="8" spans="1:30" ht="19.2" customHeight="1" outlineLevel="2" x14ac:dyDescent="0.3">
      <c r="A8" s="4" t="s">
        <v>13</v>
      </c>
      <c r="B8" s="11" t="s">
        <v>14</v>
      </c>
      <c r="C8" s="12" t="s">
        <v>13</v>
      </c>
      <c r="D8" s="12"/>
      <c r="E8" s="12"/>
      <c r="F8" s="13"/>
      <c r="G8" s="12"/>
      <c r="H8" s="12"/>
      <c r="I8" s="12"/>
      <c r="J8" s="12"/>
      <c r="K8" s="12"/>
      <c r="L8" s="12"/>
      <c r="M8" s="12"/>
      <c r="N8" s="12"/>
      <c r="O8" s="14">
        <v>0</v>
      </c>
      <c r="P8" s="14">
        <v>34454</v>
      </c>
      <c r="Q8" s="14">
        <v>0</v>
      </c>
      <c r="R8" s="14">
        <f t="shared" si="0"/>
        <v>0</v>
      </c>
      <c r="S8" s="14">
        <v>34454</v>
      </c>
      <c r="T8" s="7">
        <v>34454</v>
      </c>
      <c r="U8" s="7">
        <v>34454</v>
      </c>
      <c r="V8" s="7">
        <v>0</v>
      </c>
      <c r="W8" s="7">
        <v>0</v>
      </c>
      <c r="X8" s="7">
        <v>0</v>
      </c>
      <c r="Y8" s="7">
        <v>0</v>
      </c>
      <c r="Z8" s="7">
        <v>10559.69</v>
      </c>
      <c r="AA8" s="8">
        <v>0.69351338015905262</v>
      </c>
      <c r="AB8" s="7">
        <v>0</v>
      </c>
      <c r="AC8" s="8"/>
      <c r="AD8" s="2"/>
    </row>
    <row r="9" spans="1:30" ht="17.399999999999999" customHeight="1" outlineLevel="4" x14ac:dyDescent="0.3">
      <c r="A9" s="4" t="s">
        <v>15</v>
      </c>
      <c r="B9" s="5" t="s">
        <v>16</v>
      </c>
      <c r="C9" s="4" t="s">
        <v>15</v>
      </c>
      <c r="D9" s="4"/>
      <c r="E9" s="4"/>
      <c r="F9" s="6"/>
      <c r="G9" s="4"/>
      <c r="H9" s="4"/>
      <c r="I9" s="4"/>
      <c r="J9" s="4"/>
      <c r="K9" s="4"/>
      <c r="L9" s="4"/>
      <c r="M9" s="4"/>
      <c r="N9" s="4"/>
      <c r="O9" s="7">
        <v>0</v>
      </c>
      <c r="P9" s="7">
        <v>34454</v>
      </c>
      <c r="Q9" s="7">
        <v>0</v>
      </c>
      <c r="R9" s="7">
        <f t="shared" si="0"/>
        <v>0</v>
      </c>
      <c r="S9" s="7">
        <v>34454</v>
      </c>
      <c r="T9" s="7">
        <v>34454</v>
      </c>
      <c r="U9" s="7">
        <v>34454</v>
      </c>
      <c r="V9" s="7">
        <v>0</v>
      </c>
      <c r="W9" s="7">
        <v>0</v>
      </c>
      <c r="X9" s="7">
        <v>0</v>
      </c>
      <c r="Y9" s="7">
        <v>0</v>
      </c>
      <c r="Z9" s="7">
        <v>10559.69</v>
      </c>
      <c r="AA9" s="8">
        <v>0.69351338015905262</v>
      </c>
      <c r="AB9" s="7">
        <v>0</v>
      </c>
      <c r="AC9" s="8"/>
      <c r="AD9" s="2"/>
    </row>
    <row r="10" spans="1:30" ht="19.2" customHeight="1" outlineLevel="2" x14ac:dyDescent="0.3">
      <c r="A10" s="4" t="s">
        <v>17</v>
      </c>
      <c r="B10" s="11" t="s">
        <v>18</v>
      </c>
      <c r="C10" s="12" t="s">
        <v>17</v>
      </c>
      <c r="D10" s="12"/>
      <c r="E10" s="12"/>
      <c r="F10" s="13"/>
      <c r="G10" s="12"/>
      <c r="H10" s="12"/>
      <c r="I10" s="12"/>
      <c r="J10" s="12"/>
      <c r="K10" s="12"/>
      <c r="L10" s="12"/>
      <c r="M10" s="12"/>
      <c r="N10" s="12"/>
      <c r="O10" s="14">
        <v>0</v>
      </c>
      <c r="P10" s="14">
        <v>38000</v>
      </c>
      <c r="Q10" s="14">
        <v>0</v>
      </c>
      <c r="R10" s="14">
        <f t="shared" si="0"/>
        <v>0</v>
      </c>
      <c r="S10" s="14">
        <v>38000</v>
      </c>
      <c r="T10" s="7">
        <v>38000</v>
      </c>
      <c r="U10" s="7">
        <v>38000</v>
      </c>
      <c r="V10" s="7">
        <v>0</v>
      </c>
      <c r="W10" s="7">
        <v>0</v>
      </c>
      <c r="X10" s="7">
        <v>0</v>
      </c>
      <c r="Y10" s="7">
        <v>0</v>
      </c>
      <c r="Z10" s="7">
        <v>-5144.4799999999996</v>
      </c>
      <c r="AA10" s="8">
        <v>1.1353810526315788</v>
      </c>
      <c r="AB10" s="7">
        <v>0</v>
      </c>
      <c r="AC10" s="8"/>
      <c r="AD10" s="2"/>
    </row>
    <row r="11" spans="1:30" ht="30.6" customHeight="1" outlineLevel="4" x14ac:dyDescent="0.3">
      <c r="A11" s="4" t="s">
        <v>19</v>
      </c>
      <c r="B11" s="5" t="s">
        <v>20</v>
      </c>
      <c r="C11" s="4" t="s">
        <v>19</v>
      </c>
      <c r="D11" s="4"/>
      <c r="E11" s="4"/>
      <c r="F11" s="6"/>
      <c r="G11" s="4"/>
      <c r="H11" s="4"/>
      <c r="I11" s="4"/>
      <c r="J11" s="4"/>
      <c r="K11" s="4"/>
      <c r="L11" s="4"/>
      <c r="M11" s="4"/>
      <c r="N11" s="4"/>
      <c r="O11" s="7">
        <v>0</v>
      </c>
      <c r="P11" s="7">
        <v>38000</v>
      </c>
      <c r="Q11" s="7">
        <v>0</v>
      </c>
      <c r="R11" s="7">
        <f t="shared" si="0"/>
        <v>0</v>
      </c>
      <c r="S11" s="7">
        <v>38000</v>
      </c>
      <c r="T11" s="7">
        <v>38000</v>
      </c>
      <c r="U11" s="7">
        <v>38000</v>
      </c>
      <c r="V11" s="7">
        <v>0</v>
      </c>
      <c r="W11" s="7">
        <v>0</v>
      </c>
      <c r="X11" s="7">
        <v>0</v>
      </c>
      <c r="Y11" s="7">
        <v>0</v>
      </c>
      <c r="Z11" s="7">
        <v>-5144.4799999999996</v>
      </c>
      <c r="AA11" s="8">
        <v>1.1353810526315788</v>
      </c>
      <c r="AB11" s="7">
        <v>0</v>
      </c>
      <c r="AC11" s="8"/>
      <c r="AD11" s="2"/>
    </row>
    <row r="12" spans="1:30" ht="20.399999999999999" customHeight="1" outlineLevel="2" x14ac:dyDescent="0.3">
      <c r="A12" s="4" t="s">
        <v>21</v>
      </c>
      <c r="B12" s="11" t="s">
        <v>22</v>
      </c>
      <c r="C12" s="12" t="s">
        <v>21</v>
      </c>
      <c r="D12" s="12"/>
      <c r="E12" s="12"/>
      <c r="F12" s="13"/>
      <c r="G12" s="12"/>
      <c r="H12" s="12"/>
      <c r="I12" s="12"/>
      <c r="J12" s="12"/>
      <c r="K12" s="12"/>
      <c r="L12" s="12"/>
      <c r="M12" s="12"/>
      <c r="N12" s="12"/>
      <c r="O12" s="14">
        <v>0</v>
      </c>
      <c r="P12" s="14">
        <v>371000</v>
      </c>
      <c r="Q12" s="14">
        <v>5314.83</v>
      </c>
      <c r="R12" s="14">
        <f t="shared" si="0"/>
        <v>5314.8300000000163</v>
      </c>
      <c r="S12" s="14">
        <v>376314.83</v>
      </c>
      <c r="T12" s="7">
        <v>376314.83</v>
      </c>
      <c r="U12" s="7">
        <v>376314.83</v>
      </c>
      <c r="V12" s="7">
        <v>0</v>
      </c>
      <c r="W12" s="7">
        <v>0</v>
      </c>
      <c r="X12" s="7">
        <v>0</v>
      </c>
      <c r="Y12" s="7">
        <v>0</v>
      </c>
      <c r="Z12" s="7">
        <v>76169.7</v>
      </c>
      <c r="AA12" s="8">
        <v>0.79759049091953138</v>
      </c>
      <c r="AB12" s="7">
        <v>0</v>
      </c>
      <c r="AC12" s="8"/>
      <c r="AD12" s="2"/>
    </row>
    <row r="13" spans="1:30" ht="18" customHeight="1" outlineLevel="4" x14ac:dyDescent="0.3">
      <c r="A13" s="4" t="s">
        <v>23</v>
      </c>
      <c r="B13" s="5" t="s">
        <v>24</v>
      </c>
      <c r="C13" s="4" t="s">
        <v>23</v>
      </c>
      <c r="D13" s="4"/>
      <c r="E13" s="4"/>
      <c r="F13" s="6"/>
      <c r="G13" s="4"/>
      <c r="H13" s="4"/>
      <c r="I13" s="4"/>
      <c r="J13" s="4"/>
      <c r="K13" s="4"/>
      <c r="L13" s="4"/>
      <c r="M13" s="4"/>
      <c r="N13" s="4"/>
      <c r="O13" s="7">
        <v>0</v>
      </c>
      <c r="P13" s="7">
        <v>54000</v>
      </c>
      <c r="Q13" s="7">
        <v>5307.81</v>
      </c>
      <c r="R13" s="7">
        <f t="shared" si="0"/>
        <v>5307.8099999999977</v>
      </c>
      <c r="S13" s="7">
        <v>59307.81</v>
      </c>
      <c r="T13" s="7">
        <v>59307.81</v>
      </c>
      <c r="U13" s="7">
        <v>59307.81</v>
      </c>
      <c r="V13" s="7">
        <v>0</v>
      </c>
      <c r="W13" s="7">
        <v>0</v>
      </c>
      <c r="X13" s="7">
        <v>0</v>
      </c>
      <c r="Y13" s="7">
        <v>0</v>
      </c>
      <c r="Z13" s="7">
        <v>-11922.94</v>
      </c>
      <c r="AA13" s="8">
        <v>1.2010349058580987</v>
      </c>
      <c r="AB13" s="7">
        <v>0</v>
      </c>
      <c r="AC13" s="8"/>
      <c r="AD13" s="2"/>
    </row>
    <row r="14" spans="1:30" ht="18" customHeight="1" outlineLevel="4" x14ac:dyDescent="0.3">
      <c r="A14" s="4" t="s">
        <v>25</v>
      </c>
      <c r="B14" s="5" t="s">
        <v>26</v>
      </c>
      <c r="C14" s="4" t="s">
        <v>25</v>
      </c>
      <c r="D14" s="4"/>
      <c r="E14" s="4"/>
      <c r="F14" s="6"/>
      <c r="G14" s="4"/>
      <c r="H14" s="4"/>
      <c r="I14" s="4"/>
      <c r="J14" s="4"/>
      <c r="K14" s="4"/>
      <c r="L14" s="4"/>
      <c r="M14" s="4"/>
      <c r="N14" s="4"/>
      <c r="O14" s="7">
        <v>0</v>
      </c>
      <c r="P14" s="7">
        <v>317000</v>
      </c>
      <c r="Q14" s="7">
        <v>7.02</v>
      </c>
      <c r="R14" s="7">
        <f t="shared" si="0"/>
        <v>7.0200000000186265</v>
      </c>
      <c r="S14" s="7">
        <v>317007.02</v>
      </c>
      <c r="T14" s="7">
        <v>317007.02</v>
      </c>
      <c r="U14" s="7">
        <v>317007.02</v>
      </c>
      <c r="V14" s="7">
        <v>0</v>
      </c>
      <c r="W14" s="7">
        <v>0</v>
      </c>
      <c r="X14" s="7">
        <v>0</v>
      </c>
      <c r="Y14" s="7">
        <v>0</v>
      </c>
      <c r="Z14" s="7">
        <v>88092.64</v>
      </c>
      <c r="AA14" s="8">
        <v>0.72211139046699979</v>
      </c>
      <c r="AB14" s="7">
        <v>0</v>
      </c>
      <c r="AC14" s="8"/>
      <c r="AD14" s="2"/>
    </row>
    <row r="15" spans="1:30" ht="17.399999999999999" customHeight="1" outlineLevel="5" x14ac:dyDescent="0.3">
      <c r="A15" s="4" t="s">
        <v>27</v>
      </c>
      <c r="B15" s="5" t="s">
        <v>28</v>
      </c>
      <c r="C15" s="4" t="s">
        <v>27</v>
      </c>
      <c r="D15" s="4"/>
      <c r="E15" s="4"/>
      <c r="F15" s="6"/>
      <c r="G15" s="4"/>
      <c r="H15" s="4"/>
      <c r="I15" s="4"/>
      <c r="J15" s="4"/>
      <c r="K15" s="4"/>
      <c r="L15" s="4"/>
      <c r="M15" s="4"/>
      <c r="N15" s="4"/>
      <c r="O15" s="7">
        <v>0</v>
      </c>
      <c r="P15" s="7">
        <v>1000</v>
      </c>
      <c r="Q15" s="7">
        <v>0</v>
      </c>
      <c r="R15" s="7">
        <f t="shared" si="0"/>
        <v>0</v>
      </c>
      <c r="S15" s="7">
        <v>1000</v>
      </c>
      <c r="T15" s="7">
        <v>1000</v>
      </c>
      <c r="U15" s="7">
        <v>1000</v>
      </c>
      <c r="V15" s="7">
        <v>0</v>
      </c>
      <c r="W15" s="7">
        <v>0</v>
      </c>
      <c r="X15" s="7">
        <v>0</v>
      </c>
      <c r="Y15" s="7">
        <v>0</v>
      </c>
      <c r="Z15" s="7">
        <v>808</v>
      </c>
      <c r="AA15" s="8">
        <v>0.192</v>
      </c>
      <c r="AB15" s="7">
        <v>0</v>
      </c>
      <c r="AC15" s="8"/>
      <c r="AD15" s="2"/>
    </row>
    <row r="16" spans="1:30" ht="16.8" customHeight="1" outlineLevel="5" x14ac:dyDescent="0.3">
      <c r="A16" s="4" t="s">
        <v>29</v>
      </c>
      <c r="B16" s="5" t="s">
        <v>30</v>
      </c>
      <c r="C16" s="4" t="s">
        <v>29</v>
      </c>
      <c r="D16" s="4"/>
      <c r="E16" s="4"/>
      <c r="F16" s="6"/>
      <c r="G16" s="4"/>
      <c r="H16" s="4"/>
      <c r="I16" s="4"/>
      <c r="J16" s="4"/>
      <c r="K16" s="4"/>
      <c r="L16" s="4"/>
      <c r="M16" s="4"/>
      <c r="N16" s="4"/>
      <c r="O16" s="7">
        <v>0</v>
      </c>
      <c r="P16" s="7">
        <v>316000</v>
      </c>
      <c r="Q16" s="7">
        <v>7.02</v>
      </c>
      <c r="R16" s="7">
        <f t="shared" si="0"/>
        <v>7.0200000000186265</v>
      </c>
      <c r="S16" s="7">
        <v>316007.02</v>
      </c>
      <c r="T16" s="7">
        <v>316007.02</v>
      </c>
      <c r="U16" s="7">
        <v>316007.02</v>
      </c>
      <c r="V16" s="7">
        <v>0</v>
      </c>
      <c r="W16" s="7">
        <v>0</v>
      </c>
      <c r="X16" s="7">
        <v>0</v>
      </c>
      <c r="Y16" s="7">
        <v>0</v>
      </c>
      <c r="Z16" s="7">
        <v>87284.64</v>
      </c>
      <c r="AA16" s="8">
        <v>0.72378892089169411</v>
      </c>
      <c r="AB16" s="7">
        <v>0</v>
      </c>
      <c r="AC16" s="8"/>
      <c r="AD16" s="2"/>
    </row>
    <row r="17" spans="1:30" ht="16.8" customHeight="1" outlineLevel="2" x14ac:dyDescent="0.3">
      <c r="A17" s="4" t="s">
        <v>50</v>
      </c>
      <c r="B17" s="11" t="s">
        <v>51</v>
      </c>
      <c r="C17" s="12" t="s">
        <v>50</v>
      </c>
      <c r="D17" s="12"/>
      <c r="E17" s="12"/>
      <c r="F17" s="13"/>
      <c r="G17" s="12"/>
      <c r="H17" s="12"/>
      <c r="I17" s="12"/>
      <c r="J17" s="12"/>
      <c r="K17" s="12"/>
      <c r="L17" s="12"/>
      <c r="M17" s="12"/>
      <c r="N17" s="12"/>
      <c r="O17" s="14">
        <v>0</v>
      </c>
      <c r="P17" s="14">
        <v>500</v>
      </c>
      <c r="Q17" s="14">
        <v>0</v>
      </c>
      <c r="R17" s="14">
        <f t="shared" si="0"/>
        <v>0</v>
      </c>
      <c r="S17" s="14">
        <v>500</v>
      </c>
      <c r="T17" s="7">
        <v>500</v>
      </c>
      <c r="U17" s="7">
        <v>500</v>
      </c>
      <c r="V17" s="7">
        <v>0</v>
      </c>
      <c r="W17" s="7">
        <v>0</v>
      </c>
      <c r="X17" s="7">
        <v>0</v>
      </c>
      <c r="Y17" s="7">
        <v>0</v>
      </c>
      <c r="Z17" s="7">
        <v>100</v>
      </c>
      <c r="AA17" s="8">
        <v>0.8</v>
      </c>
      <c r="AB17" s="7">
        <v>0</v>
      </c>
      <c r="AC17" s="8"/>
      <c r="AD17" s="2"/>
    </row>
    <row r="18" spans="1:30" ht="70.2" customHeight="1" outlineLevel="6" x14ac:dyDescent="0.3">
      <c r="A18" s="4" t="s">
        <v>58</v>
      </c>
      <c r="B18" s="5" t="s">
        <v>59</v>
      </c>
      <c r="C18" s="4" t="s">
        <v>58</v>
      </c>
      <c r="D18" s="4"/>
      <c r="E18" s="4"/>
      <c r="F18" s="6"/>
      <c r="G18" s="4"/>
      <c r="H18" s="4"/>
      <c r="I18" s="4"/>
      <c r="J18" s="4"/>
      <c r="K18" s="4"/>
      <c r="L18" s="4"/>
      <c r="M18" s="4"/>
      <c r="N18" s="4"/>
      <c r="O18" s="7">
        <v>0</v>
      </c>
      <c r="P18" s="7">
        <v>500</v>
      </c>
      <c r="Q18" s="7">
        <v>0</v>
      </c>
      <c r="R18" s="7">
        <f t="shared" si="0"/>
        <v>0</v>
      </c>
      <c r="S18" s="7">
        <v>500</v>
      </c>
      <c r="T18" s="7">
        <v>500</v>
      </c>
      <c r="U18" s="7">
        <v>500</v>
      </c>
      <c r="V18" s="7">
        <v>0</v>
      </c>
      <c r="W18" s="7">
        <v>0</v>
      </c>
      <c r="X18" s="7">
        <v>0</v>
      </c>
      <c r="Y18" s="7">
        <v>0</v>
      </c>
      <c r="Z18" s="7">
        <v>100</v>
      </c>
      <c r="AA18" s="8">
        <v>0.8</v>
      </c>
      <c r="AB18" s="7">
        <v>0</v>
      </c>
      <c r="AC18" s="8"/>
      <c r="AD18" s="2"/>
    </row>
    <row r="19" spans="1:30" ht="29.4" customHeight="1" outlineLevel="2" x14ac:dyDescent="0.3">
      <c r="A19" s="4" t="s">
        <v>31</v>
      </c>
      <c r="B19" s="11" t="s">
        <v>32</v>
      </c>
      <c r="C19" s="12" t="s">
        <v>31</v>
      </c>
      <c r="D19" s="12"/>
      <c r="E19" s="12"/>
      <c r="F19" s="13"/>
      <c r="G19" s="12"/>
      <c r="H19" s="12"/>
      <c r="I19" s="12"/>
      <c r="J19" s="12"/>
      <c r="K19" s="12"/>
      <c r="L19" s="12"/>
      <c r="M19" s="12"/>
      <c r="N19" s="12"/>
      <c r="O19" s="14">
        <v>0</v>
      </c>
      <c r="P19" s="14">
        <v>500</v>
      </c>
      <c r="Q19" s="14">
        <v>0</v>
      </c>
      <c r="R19" s="14">
        <f t="shared" si="0"/>
        <v>0</v>
      </c>
      <c r="S19" s="14">
        <v>500</v>
      </c>
      <c r="T19" s="7">
        <v>500</v>
      </c>
      <c r="U19" s="7">
        <v>500</v>
      </c>
      <c r="V19" s="7">
        <v>0</v>
      </c>
      <c r="W19" s="7">
        <v>0</v>
      </c>
      <c r="X19" s="7">
        <v>0</v>
      </c>
      <c r="Y19" s="7">
        <v>0</v>
      </c>
      <c r="Z19" s="7">
        <v>500</v>
      </c>
      <c r="AA19" s="8">
        <v>0</v>
      </c>
      <c r="AB19" s="7">
        <v>0</v>
      </c>
      <c r="AC19" s="8"/>
      <c r="AD19" s="2"/>
    </row>
    <row r="20" spans="1:30" ht="30" customHeight="1" outlineLevel="3" x14ac:dyDescent="0.3">
      <c r="A20" s="4" t="s">
        <v>33</v>
      </c>
      <c r="B20" s="5" t="s">
        <v>34</v>
      </c>
      <c r="C20" s="4" t="s">
        <v>33</v>
      </c>
      <c r="D20" s="4"/>
      <c r="E20" s="4"/>
      <c r="F20" s="6"/>
      <c r="G20" s="4"/>
      <c r="H20" s="4"/>
      <c r="I20" s="4"/>
      <c r="J20" s="4"/>
      <c r="K20" s="4"/>
      <c r="L20" s="4"/>
      <c r="M20" s="4"/>
      <c r="N20" s="4"/>
      <c r="O20" s="7">
        <v>0</v>
      </c>
      <c r="P20" s="7">
        <v>500</v>
      </c>
      <c r="Q20" s="7">
        <v>0</v>
      </c>
      <c r="R20" s="7">
        <f t="shared" si="0"/>
        <v>0</v>
      </c>
      <c r="S20" s="7">
        <v>500</v>
      </c>
      <c r="T20" s="7">
        <v>500</v>
      </c>
      <c r="U20" s="7">
        <v>500</v>
      </c>
      <c r="V20" s="7">
        <v>0</v>
      </c>
      <c r="W20" s="7">
        <v>0</v>
      </c>
      <c r="X20" s="7">
        <v>0</v>
      </c>
      <c r="Y20" s="7">
        <v>0</v>
      </c>
      <c r="Z20" s="7">
        <v>500</v>
      </c>
      <c r="AA20" s="8">
        <v>0</v>
      </c>
      <c r="AB20" s="7">
        <v>0</v>
      </c>
      <c r="AC20" s="8"/>
      <c r="AD20" s="2"/>
    </row>
    <row r="21" spans="1:30" ht="18.600000000000001" customHeight="1" outlineLevel="2" x14ac:dyDescent="0.3">
      <c r="A21" s="4" t="s">
        <v>35</v>
      </c>
      <c r="B21" s="11" t="s">
        <v>36</v>
      </c>
      <c r="C21" s="12" t="s">
        <v>35</v>
      </c>
      <c r="D21" s="12"/>
      <c r="E21" s="12"/>
      <c r="F21" s="13"/>
      <c r="G21" s="12"/>
      <c r="H21" s="12"/>
      <c r="I21" s="12"/>
      <c r="J21" s="12"/>
      <c r="K21" s="12"/>
      <c r="L21" s="12"/>
      <c r="M21" s="12"/>
      <c r="N21" s="12"/>
      <c r="O21" s="14">
        <v>0</v>
      </c>
      <c r="P21" s="14">
        <v>10000</v>
      </c>
      <c r="Q21" s="14">
        <v>-7800</v>
      </c>
      <c r="R21" s="14">
        <f t="shared" si="0"/>
        <v>-7800</v>
      </c>
      <c r="S21" s="14">
        <v>2200</v>
      </c>
      <c r="T21" s="7">
        <v>2200</v>
      </c>
      <c r="U21" s="7">
        <v>2200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8">
        <v>1</v>
      </c>
      <c r="AB21" s="7">
        <v>0</v>
      </c>
      <c r="AC21" s="8"/>
      <c r="AD21" s="2"/>
    </row>
    <row r="22" spans="1:30" ht="19.2" customHeight="1" outlineLevel="4" x14ac:dyDescent="0.3">
      <c r="A22" s="4" t="s">
        <v>37</v>
      </c>
      <c r="B22" s="5" t="s">
        <v>38</v>
      </c>
      <c r="C22" s="4" t="s">
        <v>37</v>
      </c>
      <c r="D22" s="4"/>
      <c r="E22" s="4"/>
      <c r="F22" s="6"/>
      <c r="G22" s="4"/>
      <c r="H22" s="4"/>
      <c r="I22" s="4"/>
      <c r="J22" s="4"/>
      <c r="K22" s="4"/>
      <c r="L22" s="4"/>
      <c r="M22" s="4"/>
      <c r="N22" s="4"/>
      <c r="O22" s="7">
        <v>0</v>
      </c>
      <c r="P22" s="7">
        <v>10000</v>
      </c>
      <c r="Q22" s="7">
        <v>-7800</v>
      </c>
      <c r="R22" s="7">
        <f t="shared" si="0"/>
        <v>-7800</v>
      </c>
      <c r="S22" s="7">
        <v>2200</v>
      </c>
      <c r="T22" s="7">
        <v>2200</v>
      </c>
      <c r="U22" s="7">
        <v>2200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8">
        <v>1</v>
      </c>
      <c r="AB22" s="7">
        <v>0</v>
      </c>
      <c r="AC22" s="8"/>
      <c r="AD22" s="2"/>
    </row>
    <row r="23" spans="1:30" ht="19.2" customHeight="1" outlineLevel="1" x14ac:dyDescent="0.3">
      <c r="A23" s="4" t="s">
        <v>39</v>
      </c>
      <c r="B23" s="11" t="s">
        <v>40</v>
      </c>
      <c r="C23" s="12" t="s">
        <v>39</v>
      </c>
      <c r="D23" s="12"/>
      <c r="E23" s="12"/>
      <c r="F23" s="13"/>
      <c r="G23" s="12"/>
      <c r="H23" s="12"/>
      <c r="I23" s="12"/>
      <c r="J23" s="12"/>
      <c r="K23" s="12"/>
      <c r="L23" s="12"/>
      <c r="M23" s="12"/>
      <c r="N23" s="12"/>
      <c r="O23" s="14">
        <v>0</v>
      </c>
      <c r="P23" s="14">
        <v>2200331</v>
      </c>
      <c r="Q23" s="14">
        <v>164119.06</v>
      </c>
      <c r="R23" s="14">
        <f t="shared" si="0"/>
        <v>164119.06000000006</v>
      </c>
      <c r="S23" s="14">
        <v>2364450.06</v>
      </c>
      <c r="T23" s="7">
        <v>2364450.06</v>
      </c>
      <c r="U23" s="7">
        <v>2364450.06</v>
      </c>
      <c r="V23" s="7">
        <v>0</v>
      </c>
      <c r="W23" s="7">
        <v>0</v>
      </c>
      <c r="X23" s="7">
        <v>0</v>
      </c>
      <c r="Y23" s="7">
        <v>0</v>
      </c>
      <c r="Z23" s="7">
        <v>86179.28</v>
      </c>
      <c r="AA23" s="8">
        <v>0.96355208280440485</v>
      </c>
      <c r="AB23" s="7">
        <v>0</v>
      </c>
      <c r="AC23" s="8"/>
      <c r="AD23" s="2"/>
    </row>
    <row r="24" spans="1:30" ht="43.8" customHeight="1" outlineLevel="2" x14ac:dyDescent="0.3">
      <c r="A24" s="4" t="s">
        <v>41</v>
      </c>
      <c r="B24" s="11" t="s">
        <v>42</v>
      </c>
      <c r="C24" s="12" t="s">
        <v>41</v>
      </c>
      <c r="D24" s="12"/>
      <c r="E24" s="12"/>
      <c r="F24" s="13"/>
      <c r="G24" s="12"/>
      <c r="H24" s="12"/>
      <c r="I24" s="12"/>
      <c r="J24" s="12"/>
      <c r="K24" s="12"/>
      <c r="L24" s="12"/>
      <c r="M24" s="12"/>
      <c r="N24" s="12"/>
      <c r="O24" s="14">
        <v>0</v>
      </c>
      <c r="P24" s="14">
        <v>2200331</v>
      </c>
      <c r="Q24" s="14">
        <v>164129.06</v>
      </c>
      <c r="R24" s="14">
        <f t="shared" si="0"/>
        <v>164129.06000000006</v>
      </c>
      <c r="S24" s="14">
        <v>2364460.06</v>
      </c>
      <c r="T24" s="7">
        <v>2364460.06</v>
      </c>
      <c r="U24" s="7">
        <v>2364460.06</v>
      </c>
      <c r="V24" s="7">
        <v>0</v>
      </c>
      <c r="W24" s="7">
        <v>0</v>
      </c>
      <c r="X24" s="7">
        <v>0</v>
      </c>
      <c r="Y24" s="7">
        <v>0</v>
      </c>
      <c r="Z24" s="7">
        <v>86179.28</v>
      </c>
      <c r="AA24" s="8">
        <v>0.96355223695341252</v>
      </c>
      <c r="AB24" s="7">
        <v>0</v>
      </c>
      <c r="AC24" s="8"/>
      <c r="AD24" s="2"/>
    </row>
    <row r="25" spans="1:30" ht="29.4" customHeight="1" outlineLevel="3" x14ac:dyDescent="0.3">
      <c r="A25" s="4" t="s">
        <v>43</v>
      </c>
      <c r="B25" s="5" t="s">
        <v>44</v>
      </c>
      <c r="C25" s="4" t="s">
        <v>43</v>
      </c>
      <c r="D25" s="4"/>
      <c r="E25" s="4"/>
      <c r="F25" s="6"/>
      <c r="G25" s="4"/>
      <c r="H25" s="4"/>
      <c r="I25" s="4"/>
      <c r="J25" s="4"/>
      <c r="K25" s="4"/>
      <c r="L25" s="4"/>
      <c r="M25" s="4"/>
      <c r="N25" s="4"/>
      <c r="O25" s="7">
        <v>0</v>
      </c>
      <c r="P25" s="7">
        <v>1691946</v>
      </c>
      <c r="Q25" s="7">
        <v>0</v>
      </c>
      <c r="R25" s="7">
        <f t="shared" si="0"/>
        <v>0</v>
      </c>
      <c r="S25" s="7">
        <v>1691946</v>
      </c>
      <c r="T25" s="7">
        <v>1691946</v>
      </c>
      <c r="U25" s="7">
        <v>1691946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8">
        <v>1</v>
      </c>
      <c r="AB25" s="7">
        <v>0</v>
      </c>
      <c r="AC25" s="8"/>
      <c r="AD25" s="2"/>
    </row>
    <row r="26" spans="1:30" ht="29.4" customHeight="1" outlineLevel="3" x14ac:dyDescent="0.3">
      <c r="A26" s="4" t="s">
        <v>45</v>
      </c>
      <c r="B26" s="5" t="s">
        <v>46</v>
      </c>
      <c r="C26" s="4" t="s">
        <v>45</v>
      </c>
      <c r="D26" s="4"/>
      <c r="E26" s="4"/>
      <c r="F26" s="6"/>
      <c r="G26" s="4"/>
      <c r="H26" s="4"/>
      <c r="I26" s="4"/>
      <c r="J26" s="4"/>
      <c r="K26" s="4"/>
      <c r="L26" s="4"/>
      <c r="M26" s="4"/>
      <c r="N26" s="4"/>
      <c r="O26" s="7">
        <v>0</v>
      </c>
      <c r="P26" s="7">
        <v>380000</v>
      </c>
      <c r="Q26" s="7">
        <v>134129.06</v>
      </c>
      <c r="R26" s="7">
        <f t="shared" si="0"/>
        <v>134129.06</v>
      </c>
      <c r="S26" s="7">
        <v>514129.06</v>
      </c>
      <c r="T26" s="7">
        <v>514129.06</v>
      </c>
      <c r="U26" s="7">
        <v>514129.06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8">
        <v>1</v>
      </c>
      <c r="AB26" s="7">
        <v>0</v>
      </c>
      <c r="AC26" s="8"/>
      <c r="AD26" s="2"/>
    </row>
    <row r="27" spans="1:30" ht="29.4" customHeight="1" outlineLevel="3" x14ac:dyDescent="0.3">
      <c r="A27" s="4" t="s">
        <v>52</v>
      </c>
      <c r="B27" s="5" t="s">
        <v>53</v>
      </c>
      <c r="C27" s="4" t="s">
        <v>52</v>
      </c>
      <c r="D27" s="4"/>
      <c r="E27" s="4"/>
      <c r="F27" s="6"/>
      <c r="G27" s="4"/>
      <c r="H27" s="4"/>
      <c r="I27" s="4"/>
      <c r="J27" s="4"/>
      <c r="K27" s="4"/>
      <c r="L27" s="4"/>
      <c r="M27" s="4"/>
      <c r="N27" s="4"/>
      <c r="O27" s="7">
        <v>0</v>
      </c>
      <c r="P27" s="7">
        <v>54910</v>
      </c>
      <c r="Q27" s="7">
        <v>0</v>
      </c>
      <c r="R27" s="7">
        <f t="shared" si="0"/>
        <v>0</v>
      </c>
      <c r="S27" s="7">
        <v>54910</v>
      </c>
      <c r="T27" s="7">
        <v>54910</v>
      </c>
      <c r="U27" s="7">
        <v>54910</v>
      </c>
      <c r="V27" s="7">
        <v>0</v>
      </c>
      <c r="W27" s="7">
        <v>0</v>
      </c>
      <c r="X27" s="7">
        <v>0</v>
      </c>
      <c r="Y27" s="7">
        <v>0</v>
      </c>
      <c r="Z27" s="7">
        <v>12704.28</v>
      </c>
      <c r="AA27" s="8">
        <v>0.7686344928064105</v>
      </c>
      <c r="AB27" s="7">
        <v>0</v>
      </c>
      <c r="AC27" s="8"/>
      <c r="AD27" s="2"/>
    </row>
    <row r="28" spans="1:30" ht="17.399999999999999" customHeight="1" outlineLevel="3" x14ac:dyDescent="0.3">
      <c r="A28" s="4" t="s">
        <v>47</v>
      </c>
      <c r="B28" s="5" t="s">
        <v>48</v>
      </c>
      <c r="C28" s="4" t="s">
        <v>47</v>
      </c>
      <c r="D28" s="4"/>
      <c r="E28" s="4"/>
      <c r="F28" s="6"/>
      <c r="G28" s="4"/>
      <c r="H28" s="4"/>
      <c r="I28" s="4"/>
      <c r="J28" s="4"/>
      <c r="K28" s="4"/>
      <c r="L28" s="4"/>
      <c r="M28" s="4"/>
      <c r="N28" s="4"/>
      <c r="O28" s="7">
        <v>0</v>
      </c>
      <c r="P28" s="7">
        <v>73475</v>
      </c>
      <c r="Q28" s="7">
        <v>30000</v>
      </c>
      <c r="R28" s="7">
        <f t="shared" si="0"/>
        <v>30000</v>
      </c>
      <c r="S28" s="7">
        <v>103475</v>
      </c>
      <c r="T28" s="7">
        <v>103475</v>
      </c>
      <c r="U28" s="7">
        <v>103475</v>
      </c>
      <c r="V28" s="7">
        <v>0</v>
      </c>
      <c r="W28" s="7">
        <v>0</v>
      </c>
      <c r="X28" s="7">
        <v>0</v>
      </c>
      <c r="Y28" s="7">
        <v>0</v>
      </c>
      <c r="Z28" s="7">
        <v>73475</v>
      </c>
      <c r="AA28" s="8">
        <v>0.28992510268180721</v>
      </c>
      <c r="AB28" s="7">
        <v>0</v>
      </c>
      <c r="AC28" s="8"/>
      <c r="AD28" s="2"/>
    </row>
    <row r="29" spans="1:30" ht="52.8" outlineLevel="2" x14ac:dyDescent="0.3">
      <c r="A29" s="4" t="s">
        <v>54</v>
      </c>
      <c r="B29" s="11" t="s">
        <v>55</v>
      </c>
      <c r="C29" s="12" t="s">
        <v>54</v>
      </c>
      <c r="D29" s="12"/>
      <c r="E29" s="12"/>
      <c r="F29" s="13"/>
      <c r="G29" s="12"/>
      <c r="H29" s="12"/>
      <c r="I29" s="12"/>
      <c r="J29" s="12"/>
      <c r="K29" s="12"/>
      <c r="L29" s="12"/>
      <c r="M29" s="12"/>
      <c r="N29" s="12"/>
      <c r="O29" s="14">
        <v>0</v>
      </c>
      <c r="P29" s="14">
        <v>0</v>
      </c>
      <c r="Q29" s="14">
        <v>-10</v>
      </c>
      <c r="R29" s="14">
        <f t="shared" si="0"/>
        <v>-10</v>
      </c>
      <c r="S29" s="14">
        <v>-10</v>
      </c>
      <c r="T29" s="7">
        <v>-10</v>
      </c>
      <c r="U29" s="7">
        <v>-10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8">
        <v>1</v>
      </c>
      <c r="AB29" s="7">
        <v>0</v>
      </c>
      <c r="AC29" s="8"/>
      <c r="AD29" s="2"/>
    </row>
    <row r="30" spans="1:30" ht="48" customHeight="1" outlineLevel="3" x14ac:dyDescent="0.3">
      <c r="A30" s="4" t="s">
        <v>56</v>
      </c>
      <c r="B30" s="5" t="s">
        <v>57</v>
      </c>
      <c r="C30" s="4" t="s">
        <v>56</v>
      </c>
      <c r="D30" s="4"/>
      <c r="E30" s="4"/>
      <c r="F30" s="6"/>
      <c r="G30" s="4"/>
      <c r="H30" s="4"/>
      <c r="I30" s="4"/>
      <c r="J30" s="4"/>
      <c r="K30" s="4"/>
      <c r="L30" s="4"/>
      <c r="M30" s="4"/>
      <c r="N30" s="4"/>
      <c r="O30" s="7">
        <v>0</v>
      </c>
      <c r="P30" s="7">
        <v>0</v>
      </c>
      <c r="Q30" s="7">
        <v>-10</v>
      </c>
      <c r="R30" s="7">
        <f t="shared" si="0"/>
        <v>-10</v>
      </c>
      <c r="S30" s="7">
        <v>-10</v>
      </c>
      <c r="T30" s="7">
        <v>-10</v>
      </c>
      <c r="U30" s="7">
        <v>-10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8">
        <v>1</v>
      </c>
      <c r="AB30" s="7">
        <v>0</v>
      </c>
      <c r="AC30" s="8"/>
      <c r="AD30" s="2"/>
    </row>
    <row r="31" spans="1:30" ht="24" customHeight="1" x14ac:dyDescent="0.3">
      <c r="A31" s="23" t="s">
        <v>49</v>
      </c>
      <c r="B31" s="24"/>
      <c r="C31" s="24"/>
      <c r="D31" s="24"/>
      <c r="E31" s="24"/>
      <c r="F31" s="24"/>
      <c r="G31" s="24"/>
      <c r="H31" s="24"/>
      <c r="I31" s="19"/>
      <c r="J31" s="19"/>
      <c r="K31" s="19"/>
      <c r="L31" s="19"/>
      <c r="M31" s="19"/>
      <c r="N31" s="19"/>
      <c r="O31" s="9">
        <v>0</v>
      </c>
      <c r="P31" s="9">
        <v>2654785</v>
      </c>
      <c r="Q31" s="9">
        <v>161633.89000000001</v>
      </c>
      <c r="R31" s="9">
        <f t="shared" ref="R31" si="1">SUM(S31-P31)</f>
        <v>161633.89000000013</v>
      </c>
      <c r="S31" s="9">
        <v>2816418.89</v>
      </c>
      <c r="T31" s="9">
        <v>2816418.89</v>
      </c>
      <c r="U31" s="9">
        <v>2816418.89</v>
      </c>
      <c r="V31" s="9">
        <v>0</v>
      </c>
      <c r="W31" s="9">
        <v>0</v>
      </c>
      <c r="X31" s="9">
        <v>0</v>
      </c>
      <c r="Y31" s="9">
        <v>0</v>
      </c>
      <c r="Z31" s="9">
        <v>168364.19</v>
      </c>
      <c r="AA31" s="10">
        <v>0.94022047267265696</v>
      </c>
      <c r="AB31" s="9">
        <v>0</v>
      </c>
      <c r="AC31" s="10"/>
      <c r="AD31" s="2"/>
    </row>
    <row r="32" spans="1:30" ht="12.75" customHeight="1" x14ac:dyDescent="0.3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2"/>
    </row>
    <row r="33" spans="1:30" x14ac:dyDescent="0.3">
      <c r="A33" s="21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18"/>
      <c r="AA33" s="18"/>
      <c r="AB33" s="18"/>
      <c r="AC33" s="18"/>
      <c r="AD33" s="2"/>
    </row>
  </sheetData>
  <mergeCells count="27">
    <mergeCell ref="A2:AA2"/>
    <mergeCell ref="Z4:AA4"/>
    <mergeCell ref="Q4:Q5"/>
    <mergeCell ref="S4:S5"/>
    <mergeCell ref="T4:T5"/>
    <mergeCell ref="A3:AC3"/>
    <mergeCell ref="AB4:AC4"/>
    <mergeCell ref="V4:V5"/>
    <mergeCell ref="U4:U5"/>
    <mergeCell ref="W4:W5"/>
    <mergeCell ref="X4:X5"/>
    <mergeCell ref="Y4:Y5"/>
    <mergeCell ref="A33:Y33"/>
    <mergeCell ref="A31:H31"/>
    <mergeCell ref="F4:H4"/>
    <mergeCell ref="A4:A5"/>
    <mergeCell ref="B4:B5"/>
    <mergeCell ref="C4:C5"/>
    <mergeCell ref="D4:D5"/>
    <mergeCell ref="E4:E5"/>
    <mergeCell ref="I4:K4"/>
    <mergeCell ref="L4:L5"/>
    <mergeCell ref="M4:M5"/>
    <mergeCell ref="N4:N5"/>
    <mergeCell ref="R4:R5"/>
    <mergeCell ref="O4:O5"/>
    <mergeCell ref="P4:P5"/>
  </mergeCells>
  <pageMargins left="0.39370078740157483" right="0" top="0.39370078740157483" bottom="0" header="0.39370078740157483" footer="0.39370078740157483"/>
  <pageSetup paperSize="9" scale="8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263D62C-A296-4398-8A8C-EA6ACB7250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(10)</vt:lpstr>
      <vt:lpstr>'Документ (10)'!Заголовки_для_печати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UCHNOV33\User</dc:creator>
  <cp:lastModifiedBy>User Windows</cp:lastModifiedBy>
  <cp:lastPrinted>2020-01-20T09:27:52Z</cp:lastPrinted>
  <dcterms:created xsi:type="dcterms:W3CDTF">2020-01-16T13:22:33Z</dcterms:created>
  <dcterms:modified xsi:type="dcterms:W3CDTF">2020-01-20T13:46:22Z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user_24_5_14.03.2012_10_24_57(51).xlsx</vt:lpwstr>
  </property>
  <property fmtid="{D5CDD505-2E9C-101B-9397-08002B2CF9AE}" pid="3" name="Название отчета">
    <vt:lpwstr>user_24_5_14.03.2012_10_24_57(51).xlsx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19.2.2804.100322266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user_24_5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